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60" r:id="rId1"/>
    <sheet name="Обоснование-скан" sheetId="43" r:id="rId2"/>
    <sheet name="Приложение_1" sheetId="44" r:id="rId3"/>
  </sheets>
  <definedNames>
    <definedName name="_xlnm.Print_Titles" localSheetId="2">Приложение_1!$7:$9</definedName>
    <definedName name="_xlnm.Print_Area" localSheetId="0">'Обоснование в excel'!$A$1:$I$42</definedName>
  </definedNames>
  <calcPr calcId="162913"/>
</workbook>
</file>

<file path=xl/calcChain.xml><?xml version="1.0" encoding="utf-8"?>
<calcChain xmlns="http://schemas.openxmlformats.org/spreadsheetml/2006/main">
  <c r="J75" i="44" l="1"/>
  <c r="J74" i="44"/>
  <c r="J31" i="44"/>
  <c r="J30" i="44"/>
  <c r="J29" i="44"/>
  <c r="J28" i="44"/>
  <c r="J27" i="44"/>
  <c r="J26" i="44"/>
  <c r="J25" i="44"/>
  <c r="J24" i="44"/>
  <c r="J23" i="44"/>
  <c r="J22" i="44"/>
  <c r="J21" i="44"/>
  <c r="J20" i="44"/>
  <c r="J19" i="44"/>
  <c r="J18" i="44"/>
  <c r="J17" i="44"/>
  <c r="J16" i="44"/>
  <c r="J15" i="44"/>
  <c r="J14" i="44"/>
  <c r="J13" i="44"/>
  <c r="J12" i="44"/>
  <c r="J11" i="44"/>
  <c r="J10" i="44"/>
  <c r="J53" i="44"/>
  <c r="J52" i="44"/>
  <c r="J51" i="44"/>
  <c r="J50" i="44"/>
  <c r="J49" i="44"/>
  <c r="J48" i="44"/>
  <c r="J47" i="44"/>
  <c r="J46" i="44"/>
  <c r="J45" i="44"/>
  <c r="J44" i="44"/>
  <c r="J43" i="44"/>
  <c r="J42" i="44"/>
  <c r="J41" i="44"/>
  <c r="J40" i="44"/>
  <c r="J39" i="44"/>
  <c r="J38" i="44"/>
  <c r="J37" i="44"/>
  <c r="J36" i="44"/>
  <c r="J35" i="44"/>
  <c r="J34" i="44"/>
  <c r="J33" i="44"/>
  <c r="J32" i="44"/>
  <c r="J61" i="44" l="1"/>
  <c r="J60" i="44"/>
  <c r="J59" i="44"/>
  <c r="J58" i="44"/>
  <c r="J57" i="44"/>
  <c r="J56" i="44"/>
  <c r="J55" i="44"/>
  <c r="J54" i="44"/>
  <c r="J69" i="44"/>
  <c r="J68" i="44"/>
  <c r="J67" i="44"/>
  <c r="J66" i="44"/>
  <c r="J65" i="44"/>
  <c r="J64" i="44"/>
  <c r="J63" i="44"/>
  <c r="J62" i="44"/>
  <c r="J73" i="44"/>
  <c r="J72" i="44"/>
  <c r="J71" i="44"/>
  <c r="J70" i="44"/>
  <c r="J77" i="44"/>
  <c r="J76" i="44"/>
  <c r="J78" i="44" l="1"/>
</calcChain>
</file>

<file path=xl/sharedStrings.xml><?xml version="1.0" encoding="utf-8"?>
<sst xmlns="http://schemas.openxmlformats.org/spreadsheetml/2006/main" count="196" uniqueCount="121">
  <si>
    <t>Кол-во</t>
  </si>
  <si>
    <t>(должность)</t>
  </si>
  <si>
    <t>(подпись / расшифровка подписи)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</si>
  <si>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</si>
  <si>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</si>
  <si>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</si>
  <si>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</si>
  <si>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</si>
  <si>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</si>
  <si>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</si>
  <si>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</si>
  <si>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</si>
  <si>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</si>
  <si>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</si>
  <si>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</si>
  <si>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</si>
  <si>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</si>
  <si>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2.</t>
  </si>
  <si>
    <t>3.</t>
  </si>
  <si>
    <t xml:space="preserve">НМЦ (договора) устанавливается в размере: </t>
  </si>
  <si>
    <t>включая все налоги, сборы и обязательные платежи</t>
  </si>
  <si>
    <t>(подпись/расшифровка подписи)</t>
  </si>
  <si>
    <t xml:space="preserve">Работник подразделения, ответственного за </t>
  </si>
  <si>
    <t xml:space="preserve">проверку расчета НМЦ  </t>
  </si>
  <si>
    <t xml:space="preserve">Ведущий специалист                                    </t>
  </si>
  <si>
    <t xml:space="preserve">Руководитель подразделения, ответственного за </t>
  </si>
  <si>
    <t xml:space="preserve">Начальник бюро контроля цен                                     </t>
  </si>
  <si>
    <t>Приложение №1</t>
  </si>
  <si>
    <t>№</t>
  </si>
  <si>
    <t>Наименование товара</t>
  </si>
  <si>
    <t xml:space="preserve"> Технические характеристики</t>
  </si>
  <si>
    <t>Ед.изм.</t>
  </si>
  <si>
    <t>руб.</t>
  </si>
  <si>
    <t>4.</t>
  </si>
  <si>
    <t>руб.,</t>
  </si>
  <si>
    <t>Ботинки мужские термостойкие</t>
  </si>
  <si>
    <t>Ботинки мужские с металлическим подноском</t>
  </si>
  <si>
    <t xml:space="preserve">Ботинки мужские утепленные (натуральный или искусственный мех) с защитой от термических рисков 
электрической дуги
</t>
  </si>
  <si>
    <t xml:space="preserve">Ботинки мужские с защитой от термических рисков 
электрической дуги
</t>
  </si>
  <si>
    <t>Полуботинки женские (сандалеты) с композитным подноском</t>
  </si>
  <si>
    <t>Туфли женские с перфорацией</t>
  </si>
  <si>
    <t>Туфли женские на шнуровке</t>
  </si>
  <si>
    <t>Сабо женские с ремешком</t>
  </si>
  <si>
    <t>Сабо мужские с ремешком</t>
  </si>
  <si>
    <t>Сапоги резиновые с защитным подноском</t>
  </si>
  <si>
    <t>Костюм мужской (хлопок + синтетическое волокно, водоотталкивающая отделка, куртка и брюки)</t>
  </si>
  <si>
    <t>Костюм мужской (хлопок + синтетическое волокно, водоотталкивающая отделка, куртка и полукомбинезон)</t>
  </si>
  <si>
    <t>Костюм мужской (хлопок 100%, куртка и брюки)</t>
  </si>
  <si>
    <t xml:space="preserve">Костюм мужской специальный сигнальный повышенной видимости
(хлопок + синтетическое волокно, светоовозвращающие полосы, водоотталкивающая отделка) 
</t>
  </si>
  <si>
    <t>Костюм женский (хлопок 100%, куртка и брюки)</t>
  </si>
  <si>
    <t xml:space="preserve">Костюм мужской (хлопок 100%, огнестойкая отделка) </t>
  </si>
  <si>
    <t>Костюм мужской (ткань парусина, спилок, огнестойкая отделка)</t>
  </si>
  <si>
    <t xml:space="preserve">Костюм мужской для защиты от брызг и капель растворов кислот  </t>
  </si>
  <si>
    <t>Костюм женский для защиты от брызг и капель растворов кислот</t>
  </si>
  <si>
    <t xml:space="preserve">Куртка мужская
утепленная
(утеплитель Холлофайбер)
</t>
  </si>
  <si>
    <t xml:space="preserve">Куртка женская  утепленная    
(утеплитель Холлофайбер)
</t>
  </si>
  <si>
    <t>Куртка мужская утепленная (синтетический утеплитель)</t>
  </si>
  <si>
    <t>Ботинки мужские утепленные (искусственный мех с композитным подноском)</t>
  </si>
  <si>
    <t>Ботинки мужские утепленные (натуральный мех с защитным подноском)</t>
  </si>
  <si>
    <t>Ботинки женские утепленные (искусственный мех с композитным подноском)</t>
  </si>
  <si>
    <t>Полуботинки мужские (сандалеты) с композитным подноском</t>
  </si>
  <si>
    <t>Полуботинки мужские с композитным подноском</t>
  </si>
  <si>
    <t xml:space="preserve">Полуботинки мужские
с подноском из термопласта (допускается без подноска) 
</t>
  </si>
  <si>
    <t xml:space="preserve">Полуботинки мужские (сандалеты) с подноском из термопласта (допускается без подноска) </t>
  </si>
  <si>
    <t xml:space="preserve">Полуботинки женские 
с подноском из термопласта (допускается без подноска)
</t>
  </si>
  <si>
    <t>Полуботинки женские с защитным подноском</t>
  </si>
  <si>
    <t>Полуботинки женские (сандалеты) с подноском из термопласта (допускается без подноска)</t>
  </si>
  <si>
    <t>Сапоги мужские утепленные (искусственный мех, с защитным подноском)</t>
  </si>
  <si>
    <t>Перчатки трикотажные вязанные из смесовой пряжи с точечным поливинилхлоридным покрытием</t>
  </si>
  <si>
    <t>Наушники противошумные с возможностью ношения с каской защитной 
СОМ3-3  ПУМА  60300
*«*» -  или эквивалент   с равнозначными техническими характеристиками</t>
  </si>
  <si>
    <t>Наушники противошумные с возможностью ношения  с защитными каской, очками,  лицевым щитком
СОМ3-63 СТАЛЬНОЙ БАРС 60631
*«*» -  или эквивалент   с равнозначными техническими характеристиками</t>
  </si>
  <si>
    <t>Наушники противошумные  
СОМЗ-45 Пилот 60450
*«*» -  или эквивалент   с равнозначными техническими характеристиками</t>
  </si>
  <si>
    <t>шт.</t>
  </si>
  <si>
    <t>пар.</t>
  </si>
  <si>
    <t>КП № 9922 от 14.04.2025</t>
  </si>
  <si>
    <t>КП № 40409 от 21.04.2025</t>
  </si>
  <si>
    <t>КП № УТ-863 от 15.04.2025</t>
  </si>
  <si>
    <t>Дополнительный источник ценовой информации из открытой сети "Интернет" по позициям 7,37,38,39,41,57,62 (превышение предельного значения коэффициента вариации)</t>
  </si>
  <si>
    <t>Наименование закупки:  поставка средств индивидуальной защиты (спецодежда, спецобувь, перчатки, средства защиты головы, органов дыхания, органов слуха, органов зрения) для АО «НПО автоматики»</t>
  </si>
  <si>
    <t>Противоаэрозольный фильтр UNIX 203 Р3RD к патрону А1В1Е1К1,
 к 
полнолицевой маске (респиратору) с клапаном выдоха (до 200 ПДК) 
UNIX 6100
*«*» -  или эквивалент   с равнозначными техническими характеристиками</t>
  </si>
  <si>
    <t>Костюм мужской утепленный (куртка и полукомбинезон, утеплитель синтепон)</t>
  </si>
  <si>
    <t xml:space="preserve">Костюм мужской
(с защитой от термических рисков электрической дуги)
</t>
  </si>
  <si>
    <t>Дата подготовки обоснования НМЦ:  20.05.2024</t>
  </si>
  <si>
    <r>
      <t>Расчет НМЦ №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2/478 от 20.05.2024 : НМЦ с учетом коэффициентов вариации</t>
    </r>
  </si>
  <si>
    <t>к обоснованию № 2/478 от 20.05.2025</t>
  </si>
  <si>
    <t xml:space="preserve">Приказом Госкорпорации "Роскосмос" от 01.06.2021 № 146 "Об отраслевых операторах Государственной корпорации по космической деятельности "Роскосмос"" (далее - приказ Госкорпорации "Роскосмос" от 01.06.2021 № 146) утвержден Перечень отраслевых операторов, в том числе ООО "РК-Галактик" (ИНН 7728486325), в компетенцию которого входит поставка спецодежды и средств индивидуальной защиты для работников организаций Государственной корпорации по космической деятельности "Роскосмос". </t>
  </si>
  <si>
    <t>1. Запрос от 11.04.2025 № 071/6588  в адрес различных поставщиков (шести)</t>
  </si>
  <si>
    <t>2. Запрос от 30.04.2025 № 071/8067 в адрес отраслевого оператора (для рассмотрения технического задания, иных материалов, включая ценовые предложения сторонних организаций, во исполнение п.5.2.8 приказа Госкорпорации "Роскосмос" от 01.06.2021 № 146)</t>
  </si>
  <si>
    <t>В соответствии с п. 5.2.9 приказа Госкорпорации "Роскосмос" от 01.06.2021 № 146 отраслевой оператор в течении 5 рабочих дней ответ на запрос ценового предложения не предоставил.</t>
  </si>
  <si>
    <t xml:space="preserve">Информация о запросах ценовых предложений (коммерческих предложений): </t>
  </si>
  <si>
    <t>Цена за единицу, руб.,                включая все налоги, сборы и обязательные платежи</t>
  </si>
  <si>
    <t xml:space="preserve"> Ведущий специалист бюро контроля цен отдела 908    __________________________ Л.А. Сальникова</t>
  </si>
  <si>
    <t xml:space="preserve"> Начальник бюро контроля цен отдела 908   ____________________________ Н. А. Сосновская</t>
  </si>
  <si>
    <t>Каска защитная с возможностью крепления наушников противошумных или щитка защитного лицевого 
РОСОМЗ СОМЗ-55 FAVORIT RAPID
75717
*«*» -  или эквивалент   с равнозначными техническими характеристиками</t>
  </si>
  <si>
    <t>Каска защитная с возможностью крепления наушников противошумных или щитка защитного лицевого 
РОСОМЗ СОМЗ-55 FAVORIT RAPID
75714
*«*» -  или эквивалент   с равнозначными техническими характеристиками</t>
  </si>
  <si>
    <t>Каска защитная с возможностью  крепления щитка защитного лицевого и ношением наушников противошумных
РОСОМЗ СОМЗ-55 FAVORIT TERMO RAPID
76714
*«*» -  или эквивалент   с равнозначными техническими характеристиками</t>
  </si>
  <si>
    <t>Каскетка защитная
РОСОМЗ RZ BIOT CAP  92218
*«*» -  или эквивалент   с равнозначными техническими характеристиками</t>
  </si>
  <si>
    <t>Защитные очки-экран РОСОМЗ BIOT арт.17.840
*«*» -  или эквивалент   с равнозначными техническими характеристиками</t>
  </si>
  <si>
    <t>Очки защитные
РОСОМЗ 088 SURGUT 18823
*«*» -  или эквивалент   с равнозначными техническими характеристиками</t>
  </si>
  <si>
    <t>Очки защитные РОСОМЗ О2 SPECTRUM 10222 
*«*» -  или эквивалент   с равнозначными техническими характеристиками</t>
  </si>
  <si>
    <t>Очки защитные РОСОМЗ 050 MONACO StrongGlass 15037
*«*» -  или эквивалент   с равнозначными техническими характеристиками</t>
  </si>
  <si>
    <t>Очки защитные 
РОСОМЗ 088 SURGUT 18830
*«*» -  или эквивалент   с равнозначными техническими характеристиками</t>
  </si>
  <si>
    <t>Очки защитные РОСОМЗ 3Н55 SPARK 
25534
*«*» -  или эквивалент   с равнозначными техническими характеристиками</t>
  </si>
  <si>
    <t>Очки защитные РОСОМЗ 037 UNIVERSAL TITAN  13711
*«*» -  или эквивалент   с равнозначными техническими характеристиками</t>
  </si>
  <si>
    <t>Очки защитные РОСОМЗ 045 ВИЗИОН 
14511
*«*» -  или эквивалент   с равнозначными техническими характеристиками</t>
  </si>
  <si>
    <t>Очки РОСОМЗ  022 LASER
12206
*«*» -  или эквивалент   с равнозначными техническими характеристиками</t>
  </si>
  <si>
    <t>Очки защитные  РОСОМЗ 3П2 PANORAMA 30211
*«*» -  или эквивалент   с равнозначными техническими характеристиками</t>
  </si>
  <si>
    <t>Очки защитные РОСОМЗ ЗН11 SUPER PANORAMA 
21107
*«*» -  или эквивалент   с равнозначными техническими характеристиками</t>
  </si>
  <si>
    <t>Щиток защитный лицевой с креплением на каске и с возможностью ношения наушников противошумных 
КБТ ВИЗИОН ENERGO  04197
*«*» -  или эквивалент   с равнозначными техническими характеристиками</t>
  </si>
  <si>
    <t>Щиток защитный лицевой для сварщика
  РОСОМЗ НН-10 PREMIER FAVORIT  51364
*«*» -  или эквивалент   с равнозначными техническими характеристиками</t>
  </si>
  <si>
    <t>Щиток защитный лицевой термостойкий  РОСОМЗ НБТ2 ВИЗИОН ТИТАН   424390
*«*» -  или эквивалент   с равнозначными техническими характеристиками</t>
  </si>
  <si>
    <t>Держатель UNIX предфильтров UNIX Р1, UNIX Р3, UNIX 203 Р3RD для фильтров   UNIX 521 АВЕ1, 531 А1В1Е1К1 к полумаске с клапаном выдоха (до 50 ПДК) 
UNIX 1000
 и полнолицевой маске с клапаном выдоха (до 200 ПДК) 
UNIX 6100
*«*» -  или эквивалент   с равнозначными техническими характеристиками</t>
  </si>
  <si>
    <t>Фильтр UNIX 531 А1В1Е1К1 для 
полнолицевой маски с клапаном выдоха (до 200 ПДК) 
UNIX 6100
*«*» -  или эквивалент   с равнозначными техническими характеристиками</t>
  </si>
  <si>
    <t>Полнолицевая маска  с клапаном выдоха (до 200 ПДК) 
UNIX 6100
*«*» -  или эквивалент   с равнозначными техническими характеристиками</t>
  </si>
  <si>
    <t>Сменный предфильтр UNIX Р1 к фильтру АВЕ1 к полумаске с клапаном выдоха (до 50 ПДК) 
UNIX 1000
Без эквивалента</t>
  </si>
  <si>
    <t>Сменный фильтр UNIX 521 АВЕ1 для полумаски с клапаном выдоха (до 50 ПДК) 
UNIX 1000
Без эквивалента</t>
  </si>
  <si>
    <t>Полумаска фильтрующая противоаэрозольная (респиратор) с клапаном выдоха (до 50ПДК) 
SPIROTEK VS 2300V 
*«*» -  или эквивалент   с равнозначными техническими характеристиками</t>
  </si>
  <si>
    <t>Полумаска фильтрующая противоаэрозольная (респиратор) 
с клапаном выдоха (до 12 ПДК) 
SPIROTEK VS 2200VR
*«*» -  или эквивалент   с равнозначными техническими характеристиками</t>
  </si>
  <si>
    <t>Полумаска фильтрующая противоаэрозольная  (респиратор) с клапанном выдоха с дополнительной защитой от сварочных аэрозолей, кислых газов и паров
 (до 12 ПДК) 
SPIROTEK VS 2200АV
*«*» -  или эквивалент   с равнозначными техническими характеристиками</t>
  </si>
  <si>
    <t>Полумаска фильтрующая противоаэрозольная (респиратор) с клапаном выдоха с дополнительной защитой от органических паров 
(до 12 ПДК)
SPIROTEK VS 2200СV
*«*» -  или эквивалент   с равнозначными техническими характеристиками</t>
  </si>
  <si>
    <t>Полумаска фильтрующая противоаэрозольная (респиратор) без клапана выдоха (до 4 ПДК)
SPIROTEK VS 2100R
*«*» -  или эквивалент   с равнозначными техническими характеристиками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</si>
</sst>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#,##0.00000"/>
    <numFmt numFmtId="166" formatCode="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/>
    <xf numFmtId="0" fontId="6" fillId="0" borderId="0" xfId="0" applyFont="1" applyFill="1" applyAlignment="1"/>
    <xf numFmtId="165" fontId="6" fillId="0" borderId="0" xfId="0" applyNumberFormat="1" applyFont="1" applyFill="1" applyAlignment="1"/>
    <xf numFmtId="165" fontId="6" fillId="0" borderId="0" xfId="0" applyNumberFormat="1" applyFont="1" applyFill="1"/>
    <xf numFmtId="166" fontId="6" fillId="0" borderId="0" xfId="0" applyNumberFormat="1" applyFont="1" applyFill="1"/>
    <xf numFmtId="0" fontId="6" fillId="0" borderId="0" xfId="0" applyFont="1" applyFill="1" applyAlignment="1">
      <alignment horizontal="left"/>
    </xf>
    <xf numFmtId="0" fontId="8" fillId="0" borderId="0" xfId="0" applyFont="1"/>
    <xf numFmtId="0" fontId="6" fillId="0" borderId="0" xfId="0" applyFont="1" applyBorder="1" applyAlignment="1">
      <alignment horizontal="left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5" fillId="0" borderId="0" xfId="0" applyFont="1"/>
    <xf numFmtId="2" fontId="0" fillId="0" borderId="0" xfId="0" applyNumberFormat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12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9" fillId="0" borderId="0" xfId="0" applyFont="1"/>
    <xf numFmtId="0" fontId="9" fillId="2" borderId="2" xfId="0" applyFont="1" applyFill="1" applyBorder="1" applyAlignment="1">
      <alignment vertical="top" wrapText="1"/>
    </xf>
    <xf numFmtId="0" fontId="10" fillId="0" borderId="0" xfId="0" applyFont="1"/>
    <xf numFmtId="0" fontId="5" fillId="0" borderId="0" xfId="0" applyFont="1" applyFill="1"/>
    <xf numFmtId="0" fontId="14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19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wrapText="1"/>
    </xf>
    <xf numFmtId="4" fontId="14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4" fontId="15" fillId="0" borderId="0" xfId="0" applyNumberFormat="1" applyFont="1"/>
    <xf numFmtId="0" fontId="15" fillId="0" borderId="0" xfId="0" applyFont="1"/>
    <xf numFmtId="0" fontId="10" fillId="0" borderId="0" xfId="0" applyFont="1" applyAlignment="1">
      <alignment horizontal="center"/>
    </xf>
    <xf numFmtId="0" fontId="9" fillId="0" borderId="2" xfId="0" applyFont="1" applyBorder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4" fontId="9" fillId="2" borderId="12" xfId="0" applyNumberFormat="1" applyFont="1" applyFill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14" fontId="9" fillId="0" borderId="0" xfId="0" applyNumberFormat="1" applyFont="1" applyBorder="1" applyAlignment="1">
      <alignment horizontal="left" vertical="top" wrapText="1"/>
    </xf>
    <xf numFmtId="0" fontId="6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14" fontId="9" fillId="0" borderId="14" xfId="0" applyNumberFormat="1" applyFont="1" applyBorder="1" applyAlignment="1">
      <alignment horizontal="left" vertical="top" wrapText="1"/>
    </xf>
    <xf numFmtId="14" fontId="9" fillId="0" borderId="7" xfId="0" applyNumberFormat="1" applyFont="1" applyBorder="1" applyAlignment="1">
      <alignment horizontal="left" vertical="top" wrapText="1"/>
    </xf>
    <xf numFmtId="14" fontId="9" fillId="0" borderId="3" xfId="0" applyNumberFormat="1" applyFont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47626</xdr:rowOff>
    </xdr:from>
    <xdr:to>
      <xdr:col>16</xdr:col>
      <xdr:colOff>409575</xdr:colOff>
      <xdr:row>59</xdr:row>
      <xdr:rowOff>142875</xdr:rowOff>
    </xdr:to>
    <xdr:pic>
      <xdr:nvPicPr>
        <xdr:cNvPr id="2" name="Рисунок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48" b="17187"/>
        <a:stretch/>
      </xdr:blipFill>
      <xdr:spPr bwMode="auto">
        <a:xfrm>
          <a:off x="0" y="1381126"/>
          <a:ext cx="10163175" cy="10001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58"/>
  <sheetViews>
    <sheetView topLeftCell="A22" zoomScaleNormal="100" workbookViewId="0">
      <selection activeCell="G37" sqref="G37:I37"/>
    </sheetView>
  </sheetViews>
  <sheetFormatPr defaultRowHeight="21" customHeight="1" x14ac:dyDescent="0.25"/>
  <cols>
    <col min="1" max="1" width="6.42578125" customWidth="1"/>
    <col min="2" max="2" width="4" customWidth="1"/>
    <col min="3" max="3" width="19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30" customWidth="1"/>
    <col min="10" max="10" width="5" customWidth="1"/>
    <col min="11" max="11" width="9.140625" customWidth="1"/>
  </cols>
  <sheetData>
    <row r="1" spans="2:14" ht="18.75" x14ac:dyDescent="0.3">
      <c r="B1" s="14"/>
      <c r="C1" s="14"/>
      <c r="D1" s="14"/>
      <c r="E1" s="14"/>
      <c r="F1" s="61" t="s">
        <v>3</v>
      </c>
      <c r="G1" s="61"/>
      <c r="H1" s="61"/>
      <c r="I1" s="61"/>
      <c r="J1" s="18"/>
      <c r="K1" s="14"/>
      <c r="L1" s="14"/>
      <c r="M1" s="14"/>
      <c r="N1" s="14"/>
    </row>
    <row r="2" spans="2:14" ht="18.75" x14ac:dyDescent="0.3">
      <c r="B2" s="14"/>
      <c r="C2" s="14"/>
      <c r="D2" s="14"/>
      <c r="E2" s="14"/>
      <c r="F2" s="61" t="s">
        <v>4</v>
      </c>
      <c r="G2" s="61"/>
      <c r="H2" s="61"/>
      <c r="I2" s="61"/>
      <c r="J2" s="18"/>
      <c r="K2" s="14"/>
      <c r="L2" s="14"/>
      <c r="M2" s="14"/>
      <c r="N2" s="14"/>
    </row>
    <row r="3" spans="2:14" ht="18.75" x14ac:dyDescent="0.3">
      <c r="B3" s="14"/>
      <c r="C3" s="14"/>
      <c r="D3" s="14"/>
      <c r="E3" s="14"/>
      <c r="F3" s="61" t="s">
        <v>5</v>
      </c>
      <c r="G3" s="61"/>
      <c r="H3" s="61"/>
      <c r="I3" s="61"/>
      <c r="J3" s="18"/>
      <c r="K3" s="14"/>
      <c r="L3" s="14"/>
      <c r="M3" s="14"/>
      <c r="N3" s="14"/>
    </row>
    <row r="4" spans="2:14" ht="22.5" customHeight="1" x14ac:dyDescent="0.3">
      <c r="B4" s="14"/>
      <c r="C4" s="14"/>
      <c r="D4" s="14"/>
      <c r="E4" s="14"/>
      <c r="F4" s="61" t="s">
        <v>6</v>
      </c>
      <c r="G4" s="61"/>
      <c r="H4" s="61"/>
      <c r="I4" s="61"/>
      <c r="J4" s="18"/>
      <c r="K4" s="14"/>
      <c r="L4" s="14"/>
      <c r="M4" s="14"/>
      <c r="N4" s="14"/>
    </row>
    <row r="5" spans="2:14" ht="18.75" x14ac:dyDescent="0.3">
      <c r="B5" s="14"/>
      <c r="C5" s="14"/>
      <c r="D5" s="14"/>
      <c r="E5" s="14"/>
      <c r="F5" s="61" t="s">
        <v>7</v>
      </c>
      <c r="G5" s="61"/>
      <c r="H5" s="61"/>
      <c r="I5" s="61"/>
      <c r="J5" s="18"/>
      <c r="K5" s="14"/>
      <c r="L5" s="14"/>
      <c r="M5" s="14"/>
      <c r="N5" s="14"/>
    </row>
    <row r="6" spans="2:14" ht="18.75" x14ac:dyDescent="0.3">
      <c r="B6" s="14"/>
      <c r="C6" s="14"/>
      <c r="D6" s="14"/>
      <c r="E6" s="14"/>
      <c r="F6" s="61" t="s">
        <v>8</v>
      </c>
      <c r="G6" s="61"/>
      <c r="H6" s="61"/>
      <c r="I6" s="61"/>
      <c r="J6" s="19"/>
      <c r="K6" s="14"/>
      <c r="L6" s="14"/>
      <c r="M6" s="14"/>
      <c r="N6" s="14"/>
    </row>
    <row r="7" spans="2:14" ht="18.75" x14ac:dyDescent="0.3">
      <c r="B7" s="14"/>
      <c r="C7" s="14"/>
      <c r="D7" s="14"/>
      <c r="E7" s="14"/>
      <c r="F7" s="61" t="s">
        <v>9</v>
      </c>
      <c r="G7" s="61"/>
      <c r="H7" s="61"/>
      <c r="I7" s="61"/>
      <c r="J7" s="14"/>
      <c r="K7" s="14"/>
      <c r="L7" s="14"/>
      <c r="M7" s="14"/>
      <c r="N7" s="14"/>
    </row>
    <row r="8" spans="2:14" ht="18.75" x14ac:dyDescent="0.3">
      <c r="B8" s="14"/>
      <c r="C8" s="14"/>
      <c r="D8" s="14"/>
      <c r="E8" s="14"/>
      <c r="F8" s="20"/>
      <c r="G8" s="20"/>
      <c r="H8" s="20"/>
      <c r="I8" s="20"/>
      <c r="J8" s="14"/>
      <c r="K8" s="14"/>
      <c r="L8" s="14"/>
      <c r="M8" s="14"/>
      <c r="N8" s="14"/>
    </row>
    <row r="9" spans="2:14" ht="18.75" x14ac:dyDescent="0.3">
      <c r="B9" s="62" t="s">
        <v>10</v>
      </c>
      <c r="C9" s="62"/>
      <c r="D9" s="62"/>
      <c r="E9" s="62"/>
      <c r="F9" s="62"/>
      <c r="G9" s="62"/>
      <c r="H9" s="62"/>
      <c r="I9" s="62"/>
      <c r="J9" s="14"/>
      <c r="K9" s="14"/>
      <c r="L9" s="14"/>
      <c r="M9" s="14"/>
      <c r="N9" s="14"/>
    </row>
    <row r="10" spans="2:14" ht="42" customHeight="1" x14ac:dyDescent="0.3">
      <c r="B10" s="63" t="s">
        <v>11</v>
      </c>
      <c r="C10" s="63"/>
      <c r="D10" s="63"/>
      <c r="E10" s="63"/>
      <c r="F10" s="63"/>
      <c r="G10" s="63"/>
      <c r="H10" s="63"/>
      <c r="I10" s="63"/>
      <c r="J10" s="14"/>
      <c r="K10" s="14"/>
      <c r="L10" s="14"/>
      <c r="M10" s="14"/>
      <c r="N10" s="14"/>
    </row>
    <row r="11" spans="2:14" ht="57" customHeight="1" x14ac:dyDescent="0.3">
      <c r="B11" s="64" t="s">
        <v>78</v>
      </c>
      <c r="C11" s="65"/>
      <c r="D11" s="65"/>
      <c r="E11" s="65"/>
      <c r="F11" s="65"/>
      <c r="G11" s="65"/>
      <c r="H11" s="65"/>
      <c r="I11" s="66"/>
      <c r="J11" s="14"/>
      <c r="K11" s="14"/>
      <c r="L11" s="14"/>
      <c r="M11" s="14"/>
      <c r="N11" s="14"/>
    </row>
    <row r="12" spans="2:14" ht="37.5" customHeight="1" x14ac:dyDescent="0.3">
      <c r="B12" s="64" t="s">
        <v>12</v>
      </c>
      <c r="C12" s="65"/>
      <c r="D12" s="65"/>
      <c r="E12" s="65"/>
      <c r="F12" s="65"/>
      <c r="G12" s="65"/>
      <c r="H12" s="65"/>
      <c r="I12" s="66"/>
      <c r="J12" s="14"/>
      <c r="K12" s="14"/>
      <c r="L12" s="14"/>
      <c r="M12" s="14"/>
      <c r="N12" s="14"/>
    </row>
    <row r="13" spans="2:14" ht="36.75" customHeight="1" x14ac:dyDescent="0.3">
      <c r="B13" s="64" t="s">
        <v>13</v>
      </c>
      <c r="C13" s="65"/>
      <c r="D13" s="65"/>
      <c r="E13" s="65"/>
      <c r="F13" s="65"/>
      <c r="G13" s="65"/>
      <c r="H13" s="65"/>
      <c r="I13" s="66"/>
      <c r="J13" s="14"/>
      <c r="K13" s="14"/>
      <c r="L13" s="14"/>
      <c r="M13" s="14"/>
      <c r="N13" s="14"/>
    </row>
    <row r="14" spans="2:14" ht="18.75" customHeight="1" x14ac:dyDescent="0.3">
      <c r="B14" s="67" t="s">
        <v>14</v>
      </c>
      <c r="C14" s="67"/>
      <c r="D14" s="67"/>
      <c r="E14" s="67"/>
      <c r="F14" s="67"/>
      <c r="G14" s="67"/>
      <c r="H14" s="67"/>
      <c r="I14" s="67"/>
      <c r="J14" s="14"/>
      <c r="K14" s="14"/>
      <c r="L14" s="14"/>
      <c r="M14" s="14"/>
      <c r="N14" s="14"/>
    </row>
    <row r="15" spans="2:14" ht="130.5" customHeight="1" x14ac:dyDescent="0.3">
      <c r="B15" s="68" t="s">
        <v>85</v>
      </c>
      <c r="C15" s="69"/>
      <c r="D15" s="69"/>
      <c r="E15" s="69"/>
      <c r="F15" s="69"/>
      <c r="G15" s="69"/>
      <c r="H15" s="69"/>
      <c r="I15" s="70"/>
      <c r="J15" s="14"/>
      <c r="K15" s="14"/>
      <c r="L15" s="14"/>
      <c r="M15" s="14"/>
      <c r="N15" s="14"/>
    </row>
    <row r="16" spans="2:14" s="10" customFormat="1" ht="24.75" customHeight="1" x14ac:dyDescent="0.3">
      <c r="B16" s="68" t="s">
        <v>89</v>
      </c>
      <c r="C16" s="69"/>
      <c r="D16" s="69"/>
      <c r="E16" s="69"/>
      <c r="F16" s="69"/>
      <c r="G16" s="69"/>
      <c r="H16" s="69"/>
      <c r="I16" s="70"/>
      <c r="J16" s="21"/>
      <c r="K16" s="21"/>
      <c r="L16" s="21"/>
      <c r="M16" s="21"/>
      <c r="N16" s="21"/>
    </row>
    <row r="17" spans="2:14" s="10" customFormat="1" ht="22.5" customHeight="1" x14ac:dyDescent="0.3">
      <c r="B17" s="68" t="s">
        <v>86</v>
      </c>
      <c r="C17" s="69"/>
      <c r="D17" s="69"/>
      <c r="E17" s="69"/>
      <c r="F17" s="69"/>
      <c r="G17" s="69"/>
      <c r="H17" s="69"/>
      <c r="I17" s="70"/>
      <c r="J17" s="21"/>
      <c r="K17" s="21"/>
      <c r="L17" s="21"/>
      <c r="M17" s="21"/>
      <c r="N17" s="21"/>
    </row>
    <row r="18" spans="2:14" s="10" customFormat="1" ht="75" customHeight="1" x14ac:dyDescent="0.3">
      <c r="B18" s="68" t="s">
        <v>87</v>
      </c>
      <c r="C18" s="69"/>
      <c r="D18" s="69"/>
      <c r="E18" s="69"/>
      <c r="F18" s="69"/>
      <c r="G18" s="69"/>
      <c r="H18" s="69"/>
      <c r="I18" s="70"/>
      <c r="J18" s="21"/>
      <c r="K18" s="21"/>
      <c r="L18" s="21"/>
      <c r="M18" s="21"/>
      <c r="N18" s="21"/>
    </row>
    <row r="19" spans="2:14" s="10" customFormat="1" ht="19.5" customHeight="1" x14ac:dyDescent="0.3">
      <c r="B19" s="71" t="s">
        <v>15</v>
      </c>
      <c r="C19" s="72"/>
      <c r="D19" s="72"/>
      <c r="E19" s="72"/>
      <c r="F19" s="72"/>
      <c r="G19" s="72"/>
      <c r="H19" s="72"/>
      <c r="I19" s="73"/>
      <c r="J19" s="21"/>
      <c r="K19" s="21"/>
      <c r="L19" s="21"/>
      <c r="M19" s="21"/>
      <c r="N19" s="21"/>
    </row>
    <row r="20" spans="2:14" s="10" customFormat="1" ht="23.25" customHeight="1" x14ac:dyDescent="0.3">
      <c r="B20" s="22" t="s">
        <v>16</v>
      </c>
      <c r="C20" s="40">
        <v>10047343.32</v>
      </c>
      <c r="D20" s="41" t="s">
        <v>32</v>
      </c>
      <c r="E20" s="59" t="s">
        <v>74</v>
      </c>
      <c r="F20" s="59"/>
      <c r="G20" s="59"/>
      <c r="H20" s="59"/>
      <c r="I20" s="60"/>
      <c r="J20" s="21"/>
      <c r="K20" s="21"/>
      <c r="L20" s="21"/>
      <c r="M20" s="21"/>
      <c r="N20" s="21"/>
    </row>
    <row r="21" spans="2:14" s="10" customFormat="1" ht="23.25" customHeight="1" x14ac:dyDescent="0.3">
      <c r="B21" s="39" t="s">
        <v>17</v>
      </c>
      <c r="C21" s="40">
        <v>10717269.24</v>
      </c>
      <c r="D21" s="41" t="s">
        <v>32</v>
      </c>
      <c r="E21" s="59" t="s">
        <v>76</v>
      </c>
      <c r="F21" s="59"/>
      <c r="G21" s="59"/>
      <c r="H21" s="59"/>
      <c r="I21" s="60"/>
      <c r="J21" s="21"/>
      <c r="K21" s="21"/>
      <c r="L21" s="21"/>
      <c r="M21" s="21"/>
      <c r="N21" s="21"/>
    </row>
    <row r="22" spans="2:14" s="10" customFormat="1" ht="23.25" customHeight="1" x14ac:dyDescent="0.3">
      <c r="B22" s="39" t="s">
        <v>18</v>
      </c>
      <c r="C22" s="40">
        <v>8347023</v>
      </c>
      <c r="D22" s="41" t="s">
        <v>32</v>
      </c>
      <c r="E22" s="59" t="s">
        <v>75</v>
      </c>
      <c r="F22" s="59"/>
      <c r="G22" s="59"/>
      <c r="H22" s="59"/>
      <c r="I22" s="60"/>
      <c r="J22" s="21"/>
      <c r="K22" s="21"/>
      <c r="L22" s="21"/>
      <c r="M22" s="21"/>
      <c r="N22" s="21"/>
    </row>
    <row r="23" spans="2:14" s="10" customFormat="1" ht="54" customHeight="1" x14ac:dyDescent="0.3">
      <c r="B23" s="43" t="s">
        <v>33</v>
      </c>
      <c r="C23" s="48" t="s">
        <v>77</v>
      </c>
      <c r="D23" s="48"/>
      <c r="E23" s="48"/>
      <c r="F23" s="48"/>
      <c r="G23" s="48"/>
      <c r="H23" s="48"/>
      <c r="I23" s="49"/>
      <c r="J23" s="21"/>
      <c r="K23" s="21"/>
      <c r="L23" s="21"/>
      <c r="M23" s="21"/>
      <c r="N23" s="21"/>
    </row>
    <row r="24" spans="2:14" s="10" customFormat="1" ht="57" customHeight="1" x14ac:dyDescent="0.3">
      <c r="B24" s="53" t="s">
        <v>88</v>
      </c>
      <c r="C24" s="54"/>
      <c r="D24" s="54"/>
      <c r="E24" s="54"/>
      <c r="F24" s="54"/>
      <c r="G24" s="54"/>
      <c r="H24" s="54"/>
      <c r="I24" s="55"/>
      <c r="J24" s="21"/>
      <c r="K24" s="21"/>
      <c r="L24" s="21"/>
      <c r="M24" s="21"/>
      <c r="N24" s="21"/>
    </row>
    <row r="25" spans="2:14" s="10" customFormat="1" ht="22.5" customHeight="1" x14ac:dyDescent="0.3">
      <c r="B25" s="50" t="s">
        <v>83</v>
      </c>
      <c r="C25" s="51"/>
      <c r="D25" s="51"/>
      <c r="E25" s="51"/>
      <c r="F25" s="51"/>
      <c r="G25" s="51"/>
      <c r="H25" s="51"/>
      <c r="I25" s="52"/>
      <c r="J25" s="21"/>
      <c r="K25" s="21"/>
      <c r="L25" s="21"/>
      <c r="M25" s="21"/>
      <c r="N25" s="21"/>
    </row>
    <row r="26" spans="2:14" s="10" customFormat="1" ht="21" customHeight="1" x14ac:dyDescent="0.3">
      <c r="B26" s="50" t="s">
        <v>19</v>
      </c>
      <c r="C26" s="51"/>
      <c r="D26" s="51"/>
      <c r="E26" s="51"/>
      <c r="F26" s="51"/>
      <c r="G26" s="42">
        <v>8700631.5</v>
      </c>
      <c r="H26" s="51" t="s">
        <v>34</v>
      </c>
      <c r="I26" s="52"/>
      <c r="J26" s="21"/>
      <c r="K26" s="21"/>
      <c r="L26" s="21"/>
      <c r="M26" s="21"/>
      <c r="N26" s="21"/>
    </row>
    <row r="27" spans="2:14" s="21" customFormat="1" ht="21" customHeight="1" x14ac:dyDescent="0.3">
      <c r="B27" s="53" t="s">
        <v>20</v>
      </c>
      <c r="C27" s="54"/>
      <c r="D27" s="54"/>
      <c r="E27" s="54"/>
      <c r="F27" s="54"/>
      <c r="G27" s="54"/>
      <c r="H27" s="54"/>
      <c r="I27" s="55"/>
    </row>
    <row r="28" spans="2:14" s="10" customFormat="1" ht="18.75" x14ac:dyDescent="0.3">
      <c r="B28" s="56" t="s">
        <v>82</v>
      </c>
      <c r="C28" s="57"/>
      <c r="D28" s="57"/>
      <c r="E28" s="57"/>
      <c r="F28" s="57"/>
      <c r="G28" s="57"/>
      <c r="H28" s="57"/>
      <c r="I28" s="58"/>
      <c r="J28" s="21"/>
      <c r="K28" s="21"/>
      <c r="L28" s="21"/>
      <c r="M28" s="21"/>
      <c r="N28" s="21"/>
    </row>
    <row r="29" spans="2:14" s="10" customFormat="1" ht="18.75" x14ac:dyDescent="0.3">
      <c r="B29" s="44"/>
      <c r="C29" s="44"/>
      <c r="D29" s="44"/>
      <c r="E29" s="44"/>
      <c r="F29" s="44"/>
      <c r="G29" s="44"/>
      <c r="H29" s="44"/>
      <c r="I29" s="44"/>
      <c r="J29" s="21"/>
      <c r="K29" s="21"/>
      <c r="L29" s="21"/>
      <c r="M29" s="21"/>
      <c r="N29" s="21"/>
    </row>
    <row r="30" spans="2:14" ht="18.75" x14ac:dyDescent="0.3">
      <c r="B30" s="14"/>
      <c r="C30" s="14" t="s">
        <v>22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2:14" ht="18.75" x14ac:dyDescent="0.3">
      <c r="B31" s="14"/>
      <c r="C31" s="14" t="s">
        <v>23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2:14" ht="18.75" x14ac:dyDescent="0.3">
      <c r="B32" s="19"/>
      <c r="C32" s="14" t="s">
        <v>24</v>
      </c>
      <c r="D32" s="19"/>
      <c r="E32" s="19"/>
      <c r="F32" s="14"/>
      <c r="G32" s="46"/>
      <c r="H32" s="46"/>
      <c r="I32" s="46"/>
      <c r="J32" s="14"/>
      <c r="K32" s="14"/>
      <c r="L32" s="14"/>
      <c r="M32" s="14"/>
      <c r="N32" s="14"/>
    </row>
    <row r="33" spans="2:14" ht="18.75" x14ac:dyDescent="0.3">
      <c r="B33" s="47" t="s">
        <v>1</v>
      </c>
      <c r="C33" s="47"/>
      <c r="D33" s="47"/>
      <c r="E33" s="47"/>
      <c r="F33" s="23"/>
      <c r="G33" s="47" t="s">
        <v>21</v>
      </c>
      <c r="H33" s="47"/>
      <c r="I33" s="47"/>
      <c r="J33" s="14"/>
      <c r="K33" s="14"/>
      <c r="L33" s="14"/>
      <c r="M33" s="14"/>
      <c r="N33" s="14"/>
    </row>
    <row r="34" spans="2:14" ht="18.75" x14ac:dyDescent="0.3">
      <c r="B34" s="38"/>
      <c r="C34" s="38"/>
      <c r="D34" s="38"/>
      <c r="E34" s="38"/>
      <c r="F34" s="23"/>
      <c r="G34" s="38"/>
      <c r="H34" s="38"/>
      <c r="I34" s="38"/>
      <c r="J34" s="14"/>
      <c r="K34" s="14"/>
      <c r="L34" s="14"/>
      <c r="M34" s="14"/>
      <c r="N34" s="14"/>
    </row>
    <row r="35" spans="2:14" ht="18.75" x14ac:dyDescent="0.3">
      <c r="B35" s="14"/>
      <c r="C35" s="14" t="s">
        <v>25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2:14" ht="18.75" x14ac:dyDescent="0.3">
      <c r="B36" s="14"/>
      <c r="C36" s="14" t="s">
        <v>23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2:14" ht="18.75" x14ac:dyDescent="0.3">
      <c r="B37" s="19"/>
      <c r="C37" s="14" t="s">
        <v>26</v>
      </c>
      <c r="D37" s="19"/>
      <c r="E37" s="19"/>
      <c r="F37" s="14"/>
      <c r="G37" s="46"/>
      <c r="H37" s="46"/>
      <c r="I37" s="46"/>
      <c r="J37" s="14"/>
      <c r="K37" s="14"/>
      <c r="L37" s="14"/>
      <c r="M37" s="14"/>
      <c r="N37" s="14"/>
    </row>
    <row r="38" spans="2:14" ht="18.75" x14ac:dyDescent="0.3">
      <c r="B38" s="47" t="s">
        <v>1</v>
      </c>
      <c r="C38" s="47"/>
      <c r="D38" s="47"/>
      <c r="E38" s="47"/>
      <c r="F38" s="23"/>
      <c r="G38" s="47" t="s">
        <v>21</v>
      </c>
      <c r="H38" s="47"/>
      <c r="I38" s="47"/>
      <c r="J38" s="14"/>
      <c r="K38" s="14"/>
      <c r="L38" s="14"/>
      <c r="M38" s="14"/>
      <c r="N38" s="14"/>
    </row>
    <row r="39" spans="2:14" ht="18.75" x14ac:dyDescent="0.3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2:14" ht="18.75" x14ac:dyDescent="0.3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2:14" ht="18.75" x14ac:dyDescent="0.3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2:14" ht="18.75" x14ac:dyDescent="0.3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2:14" ht="18.75" x14ac:dyDescent="0.3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2:14" ht="18.75" x14ac:dyDescent="0.3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2:14" ht="18.75" x14ac:dyDescent="0.3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2:14" ht="18.75" x14ac:dyDescent="0.3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2:14" ht="18.75" x14ac:dyDescent="0.3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2:14" ht="18.75" x14ac:dyDescent="0.3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2:14" ht="18.75" x14ac:dyDescent="0.3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2:14" ht="18.75" x14ac:dyDescent="0.3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2:14" ht="18.75" x14ac:dyDescent="0.3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2:14" ht="18.75" x14ac:dyDescent="0.3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2:14" ht="18.75" x14ac:dyDescent="0.3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2:14" ht="18.75" x14ac:dyDescent="0.3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2:14" ht="18.75" x14ac:dyDescent="0.3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2:14" ht="18.75" x14ac:dyDescent="0.3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2:14" ht="18.75" x14ac:dyDescent="0.3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2:14" ht="15" x14ac:dyDescent="0.25"/>
  </sheetData>
  <mergeCells count="34">
    <mergeCell ref="B17:I17"/>
    <mergeCell ref="F6:I6"/>
    <mergeCell ref="F1:I1"/>
    <mergeCell ref="F2:I2"/>
    <mergeCell ref="F3:I3"/>
    <mergeCell ref="F4:I4"/>
    <mergeCell ref="F5:I5"/>
    <mergeCell ref="B28:I28"/>
    <mergeCell ref="B24:I24"/>
    <mergeCell ref="E22:I22"/>
    <mergeCell ref="F7:I7"/>
    <mergeCell ref="B9:I9"/>
    <mergeCell ref="B10:I10"/>
    <mergeCell ref="B11:I11"/>
    <mergeCell ref="B12:I12"/>
    <mergeCell ref="B13:I13"/>
    <mergeCell ref="B14:I14"/>
    <mergeCell ref="B16:I16"/>
    <mergeCell ref="B19:I19"/>
    <mergeCell ref="E20:I20"/>
    <mergeCell ref="E21:I21"/>
    <mergeCell ref="B18:I18"/>
    <mergeCell ref="B15:I15"/>
    <mergeCell ref="C23:I23"/>
    <mergeCell ref="B25:I25"/>
    <mergeCell ref="B26:F26"/>
    <mergeCell ref="H26:I26"/>
    <mergeCell ref="B27:I27"/>
    <mergeCell ref="G37:I37"/>
    <mergeCell ref="B38:E38"/>
    <mergeCell ref="G38:I38"/>
    <mergeCell ref="G32:I32"/>
    <mergeCell ref="B33:E33"/>
    <mergeCell ref="G33:I3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34" zoomScaleNormal="10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84"/>
  <sheetViews>
    <sheetView topLeftCell="A75" zoomScaleNormal="100" workbookViewId="0">
      <selection activeCell="H82" sqref="H82"/>
    </sheetView>
  </sheetViews>
  <sheetFormatPr defaultRowHeight="33.75" customHeight="1" x14ac:dyDescent="0.25"/>
  <cols>
    <col min="1" max="1" width="2" customWidth="1"/>
    <col min="2" max="2" width="3" customWidth="1"/>
    <col min="3" max="3" width="4.140625" customWidth="1"/>
    <col min="4" max="4" width="63.5703125" customWidth="1"/>
    <col min="5" max="5" width="33.7109375" hidden="1" customWidth="1"/>
    <col min="6" max="6" width="8.7109375" customWidth="1"/>
    <col min="7" max="7" width="9.7109375" hidden="1" customWidth="1"/>
    <col min="8" max="8" width="25.7109375" customWidth="1"/>
    <col min="9" max="9" width="21.28515625" customWidth="1"/>
    <col min="10" max="10" width="15.42578125" style="37" hidden="1" customWidth="1"/>
    <col min="11" max="11" width="15.140625" bestFit="1" customWidth="1"/>
    <col min="14" max="14" width="15.28515625" customWidth="1"/>
  </cols>
  <sheetData>
    <row r="1" spans="2:14" ht="9.75" customHeight="1" x14ac:dyDescent="0.25"/>
    <row r="2" spans="2:14" ht="18.75" x14ac:dyDescent="0.3">
      <c r="B2" s="24"/>
      <c r="C2" s="74" t="s">
        <v>27</v>
      </c>
      <c r="D2" s="74"/>
      <c r="E2" s="74"/>
      <c r="F2" s="74"/>
      <c r="G2" s="74"/>
      <c r="H2" s="74"/>
      <c r="I2" s="24"/>
      <c r="J2" s="25"/>
      <c r="K2" s="24"/>
    </row>
    <row r="3" spans="2:14" ht="18.75" x14ac:dyDescent="0.3">
      <c r="B3" s="24"/>
      <c r="C3" s="75" t="s">
        <v>84</v>
      </c>
      <c r="D3" s="75"/>
      <c r="E3" s="75"/>
      <c r="F3" s="75"/>
      <c r="G3" s="75"/>
      <c r="H3" s="75"/>
      <c r="I3" s="24"/>
      <c r="J3" s="25"/>
      <c r="K3" s="24"/>
    </row>
    <row r="4" spans="2:14" ht="7.5" customHeight="1" x14ac:dyDescent="0.25"/>
    <row r="5" spans="2:14" ht="7.5" customHeight="1" x14ac:dyDescent="0.25"/>
    <row r="6" spans="2:14" ht="19.5" thickBot="1" x14ac:dyDescent="0.35">
      <c r="B6" s="24"/>
      <c r="C6" s="24"/>
      <c r="D6" s="24"/>
      <c r="E6" s="24"/>
      <c r="F6" s="24"/>
      <c r="G6" s="24"/>
      <c r="H6" s="26"/>
      <c r="I6" s="24"/>
      <c r="J6" s="25"/>
      <c r="K6" s="24"/>
    </row>
    <row r="7" spans="2:14" ht="18.75" x14ac:dyDescent="0.3">
      <c r="B7" s="24"/>
      <c r="C7" s="76" t="s">
        <v>28</v>
      </c>
      <c r="D7" s="79" t="s">
        <v>29</v>
      </c>
      <c r="E7" s="81" t="s">
        <v>30</v>
      </c>
      <c r="F7" s="81" t="s">
        <v>31</v>
      </c>
      <c r="G7" s="79" t="s">
        <v>0</v>
      </c>
      <c r="H7" s="84" t="s">
        <v>90</v>
      </c>
      <c r="I7" s="24"/>
      <c r="J7" s="25"/>
      <c r="K7" s="24"/>
    </row>
    <row r="8" spans="2:14" ht="18.75" x14ac:dyDescent="0.3">
      <c r="B8" s="24"/>
      <c r="C8" s="77"/>
      <c r="D8" s="80"/>
      <c r="E8" s="82"/>
      <c r="F8" s="82"/>
      <c r="G8" s="80"/>
      <c r="H8" s="85"/>
      <c r="I8" s="24"/>
      <c r="J8" s="25"/>
      <c r="K8" s="24"/>
    </row>
    <row r="9" spans="2:14" ht="34.5" customHeight="1" x14ac:dyDescent="0.3">
      <c r="B9" s="24"/>
      <c r="C9" s="78"/>
      <c r="D9" s="80"/>
      <c r="E9" s="83"/>
      <c r="F9" s="83"/>
      <c r="G9" s="80"/>
      <c r="H9" s="86"/>
      <c r="I9" s="24"/>
      <c r="J9" s="25"/>
      <c r="K9" s="24"/>
    </row>
    <row r="10" spans="2:14" ht="31.5" x14ac:dyDescent="0.3">
      <c r="B10" s="24"/>
      <c r="C10" s="27">
        <v>1</v>
      </c>
      <c r="D10" s="28" t="s">
        <v>45</v>
      </c>
      <c r="E10" s="29"/>
      <c r="F10" s="30" t="s">
        <v>72</v>
      </c>
      <c r="G10" s="31"/>
      <c r="H10" s="32">
        <v>3064.82</v>
      </c>
      <c r="I10" s="33"/>
      <c r="J10" s="34">
        <f>G10*H10</f>
        <v>0</v>
      </c>
      <c r="K10" s="35"/>
      <c r="N10" s="15"/>
    </row>
    <row r="11" spans="2:14" ht="31.5" x14ac:dyDescent="0.3">
      <c r="B11" s="24"/>
      <c r="C11" s="27">
        <v>2</v>
      </c>
      <c r="D11" s="28" t="s">
        <v>46</v>
      </c>
      <c r="E11" s="29"/>
      <c r="F11" s="30" t="s">
        <v>72</v>
      </c>
      <c r="G11" s="31"/>
      <c r="H11" s="32">
        <v>2712.44</v>
      </c>
      <c r="I11" s="33"/>
      <c r="J11" s="34">
        <f t="shared" ref="J11" si="0">G11*H11</f>
        <v>0</v>
      </c>
      <c r="K11" s="35"/>
      <c r="N11" s="15"/>
    </row>
    <row r="12" spans="2:14" ht="18.75" x14ac:dyDescent="0.3">
      <c r="B12" s="24"/>
      <c r="C12" s="27">
        <v>3</v>
      </c>
      <c r="D12" s="28" t="s">
        <v>47</v>
      </c>
      <c r="E12" s="29"/>
      <c r="F12" s="30" t="s">
        <v>72</v>
      </c>
      <c r="G12" s="31"/>
      <c r="H12" s="32">
        <v>3882.6</v>
      </c>
      <c r="I12" s="33"/>
      <c r="J12" s="34">
        <f>G12*H12</f>
        <v>0</v>
      </c>
      <c r="K12" s="35"/>
      <c r="N12" s="15"/>
    </row>
    <row r="13" spans="2:14" ht="78.75" x14ac:dyDescent="0.3">
      <c r="B13" s="24"/>
      <c r="C13" s="27">
        <v>4</v>
      </c>
      <c r="D13" s="28" t="s">
        <v>48</v>
      </c>
      <c r="E13" s="29"/>
      <c r="F13" s="30" t="s">
        <v>72</v>
      </c>
      <c r="G13" s="31"/>
      <c r="H13" s="32">
        <v>4814.3999999999996</v>
      </c>
      <c r="I13" s="33"/>
      <c r="J13" s="34">
        <f t="shared" ref="J13" si="1">G13*H13</f>
        <v>0</v>
      </c>
      <c r="K13" s="35"/>
      <c r="N13" s="15"/>
    </row>
    <row r="14" spans="2:14" ht="18.75" x14ac:dyDescent="0.3">
      <c r="B14" s="24"/>
      <c r="C14" s="27">
        <v>5</v>
      </c>
      <c r="D14" s="28" t="s">
        <v>49</v>
      </c>
      <c r="E14" s="29"/>
      <c r="F14" s="30" t="s">
        <v>72</v>
      </c>
      <c r="G14" s="31"/>
      <c r="H14" s="32">
        <v>3247.2</v>
      </c>
      <c r="I14" s="33"/>
      <c r="J14" s="34">
        <f>G14*H14</f>
        <v>0</v>
      </c>
      <c r="K14" s="35"/>
      <c r="N14" s="15"/>
    </row>
    <row r="15" spans="2:14" ht="18.75" x14ac:dyDescent="0.3">
      <c r="B15" s="24"/>
      <c r="C15" s="27">
        <v>6</v>
      </c>
      <c r="D15" s="28" t="s">
        <v>50</v>
      </c>
      <c r="E15" s="29"/>
      <c r="F15" s="30" t="s">
        <v>72</v>
      </c>
      <c r="G15" s="31"/>
      <c r="H15" s="32">
        <v>4980</v>
      </c>
      <c r="I15" s="33"/>
      <c r="J15" s="34">
        <f t="shared" ref="J15" si="2">G15*H15</f>
        <v>0</v>
      </c>
      <c r="K15" s="35"/>
      <c r="N15" s="15"/>
    </row>
    <row r="16" spans="2:14" ht="31.5" x14ac:dyDescent="0.3">
      <c r="B16" s="24"/>
      <c r="C16" s="27">
        <v>7</v>
      </c>
      <c r="D16" s="28" t="s">
        <v>51</v>
      </c>
      <c r="E16" s="29"/>
      <c r="F16" s="30" t="s">
        <v>72</v>
      </c>
      <c r="G16" s="31"/>
      <c r="H16" s="32">
        <v>7021.09</v>
      </c>
      <c r="I16" s="33"/>
      <c r="J16" s="34">
        <f>G16*H16</f>
        <v>0</v>
      </c>
      <c r="K16" s="35"/>
      <c r="N16" s="15"/>
    </row>
    <row r="17" spans="2:14" ht="31.5" x14ac:dyDescent="0.3">
      <c r="B17" s="24"/>
      <c r="C17" s="27">
        <v>8</v>
      </c>
      <c r="D17" s="28" t="s">
        <v>52</v>
      </c>
      <c r="E17" s="29"/>
      <c r="F17" s="30" t="s">
        <v>72</v>
      </c>
      <c r="G17" s="31"/>
      <c r="H17" s="32">
        <v>3035.4</v>
      </c>
      <c r="I17" s="33"/>
      <c r="J17" s="34">
        <f t="shared" ref="J17" si="3">G17*H17</f>
        <v>0</v>
      </c>
      <c r="K17" s="35"/>
      <c r="N17" s="15"/>
    </row>
    <row r="18" spans="2:14" ht="31.5" x14ac:dyDescent="0.3">
      <c r="B18" s="24"/>
      <c r="C18" s="27">
        <v>9</v>
      </c>
      <c r="D18" s="28" t="s">
        <v>53</v>
      </c>
      <c r="E18" s="29"/>
      <c r="F18" s="30" t="s">
        <v>72</v>
      </c>
      <c r="G18" s="31"/>
      <c r="H18" s="32">
        <v>3035.4</v>
      </c>
      <c r="I18" s="33"/>
      <c r="J18" s="34">
        <f>G18*H18</f>
        <v>0</v>
      </c>
      <c r="K18" s="35"/>
      <c r="N18" s="15"/>
    </row>
    <row r="19" spans="2:14" ht="47.25" x14ac:dyDescent="0.3">
      <c r="B19" s="24"/>
      <c r="C19" s="27">
        <v>10</v>
      </c>
      <c r="D19" s="28" t="s">
        <v>81</v>
      </c>
      <c r="E19" s="29"/>
      <c r="F19" s="30" t="s">
        <v>72</v>
      </c>
      <c r="G19" s="31"/>
      <c r="H19" s="32">
        <v>12705.6</v>
      </c>
      <c r="I19" s="33"/>
      <c r="J19" s="34">
        <f t="shared" ref="J19" si="4">G19*H19</f>
        <v>0</v>
      </c>
      <c r="K19" s="35"/>
      <c r="N19" s="15"/>
    </row>
    <row r="20" spans="2:14" ht="63" x14ac:dyDescent="0.3">
      <c r="B20" s="24"/>
      <c r="C20" s="27">
        <v>11</v>
      </c>
      <c r="D20" s="28" t="s">
        <v>54</v>
      </c>
      <c r="E20" s="29"/>
      <c r="F20" s="30" t="s">
        <v>72</v>
      </c>
      <c r="G20" s="31"/>
      <c r="H20" s="32">
        <v>5477.4</v>
      </c>
      <c r="I20" s="33"/>
      <c r="J20" s="34">
        <f>G20*H20</f>
        <v>0</v>
      </c>
      <c r="K20" s="35"/>
      <c r="N20" s="15"/>
    </row>
    <row r="21" spans="2:14" ht="47.25" x14ac:dyDescent="0.3">
      <c r="B21" s="24"/>
      <c r="C21" s="27">
        <v>12</v>
      </c>
      <c r="D21" s="28" t="s">
        <v>55</v>
      </c>
      <c r="E21" s="29"/>
      <c r="F21" s="30" t="s">
        <v>72</v>
      </c>
      <c r="G21" s="31"/>
      <c r="H21" s="32">
        <v>5505.6</v>
      </c>
      <c r="I21" s="33"/>
      <c r="J21" s="34">
        <f t="shared" ref="J21" si="5">G21*H21</f>
        <v>0</v>
      </c>
      <c r="K21" s="35"/>
      <c r="N21" s="15"/>
    </row>
    <row r="22" spans="2:14" ht="18.75" x14ac:dyDescent="0.3">
      <c r="B22" s="24"/>
      <c r="C22" s="27">
        <v>13</v>
      </c>
      <c r="D22" s="28" t="s">
        <v>56</v>
      </c>
      <c r="E22" s="29"/>
      <c r="F22" s="30" t="s">
        <v>72</v>
      </c>
      <c r="G22" s="31"/>
      <c r="H22" s="32">
        <v>3825.6</v>
      </c>
      <c r="I22" s="33"/>
      <c r="J22" s="34">
        <f>G22*H22</f>
        <v>0</v>
      </c>
      <c r="K22" s="35"/>
      <c r="N22" s="15"/>
    </row>
    <row r="23" spans="2:14" ht="31.5" x14ac:dyDescent="0.3">
      <c r="B23" s="24"/>
      <c r="C23" s="27">
        <v>14</v>
      </c>
      <c r="D23" s="28" t="s">
        <v>80</v>
      </c>
      <c r="E23" s="29"/>
      <c r="F23" s="30" t="s">
        <v>72</v>
      </c>
      <c r="G23" s="31"/>
      <c r="H23" s="32">
        <v>6183.6</v>
      </c>
      <c r="I23" s="33"/>
      <c r="J23" s="34">
        <f t="shared" ref="J23" si="6">G23*H23</f>
        <v>0</v>
      </c>
      <c r="K23" s="35"/>
      <c r="N23" s="15"/>
    </row>
    <row r="24" spans="2:14" ht="18.75" x14ac:dyDescent="0.3">
      <c r="B24" s="24"/>
      <c r="C24" s="27">
        <v>15</v>
      </c>
      <c r="D24" s="28" t="s">
        <v>35</v>
      </c>
      <c r="E24" s="29"/>
      <c r="F24" s="30" t="s">
        <v>73</v>
      </c>
      <c r="G24" s="31"/>
      <c r="H24" s="32">
        <v>4202.9399999999996</v>
      </c>
      <c r="I24" s="33"/>
      <c r="J24" s="34">
        <f>G24*H24</f>
        <v>0</v>
      </c>
      <c r="K24" s="35"/>
      <c r="N24" s="15"/>
    </row>
    <row r="25" spans="2:14" ht="18.75" x14ac:dyDescent="0.3">
      <c r="B25" s="24"/>
      <c r="C25" s="27">
        <v>16</v>
      </c>
      <c r="D25" s="28" t="s">
        <v>36</v>
      </c>
      <c r="E25" s="29"/>
      <c r="F25" s="30" t="s">
        <v>73</v>
      </c>
      <c r="G25" s="31"/>
      <c r="H25" s="32">
        <v>3117</v>
      </c>
      <c r="I25" s="33"/>
      <c r="J25" s="34">
        <f t="shared" ref="J25" si="7">G25*H25</f>
        <v>0</v>
      </c>
      <c r="K25" s="35"/>
      <c r="N25" s="15"/>
    </row>
    <row r="26" spans="2:14" ht="31.5" x14ac:dyDescent="0.3">
      <c r="B26" s="24"/>
      <c r="C26" s="27">
        <v>17</v>
      </c>
      <c r="D26" s="28" t="s">
        <v>57</v>
      </c>
      <c r="E26" s="29"/>
      <c r="F26" s="30" t="s">
        <v>73</v>
      </c>
      <c r="G26" s="31"/>
      <c r="H26" s="32">
        <v>3811.5</v>
      </c>
      <c r="I26" s="33"/>
      <c r="J26" s="34">
        <f>G26*H26</f>
        <v>0</v>
      </c>
      <c r="K26" s="35"/>
      <c r="N26" s="15"/>
    </row>
    <row r="27" spans="2:14" ht="31.5" x14ac:dyDescent="0.3">
      <c r="B27" s="24"/>
      <c r="C27" s="27">
        <v>18</v>
      </c>
      <c r="D27" s="28" t="s">
        <v>58</v>
      </c>
      <c r="E27" s="29"/>
      <c r="F27" s="30" t="s">
        <v>73</v>
      </c>
      <c r="G27" s="31"/>
      <c r="H27" s="32">
        <v>5435.4</v>
      </c>
      <c r="I27" s="33"/>
      <c r="J27" s="34">
        <f t="shared" ref="J27" si="8">G27*H27</f>
        <v>0</v>
      </c>
      <c r="K27" s="35"/>
      <c r="N27" s="15"/>
    </row>
    <row r="28" spans="2:14" ht="63" x14ac:dyDescent="0.3">
      <c r="B28" s="24"/>
      <c r="C28" s="27">
        <v>19</v>
      </c>
      <c r="D28" s="28" t="s">
        <v>37</v>
      </c>
      <c r="E28" s="29"/>
      <c r="F28" s="30" t="s">
        <v>73</v>
      </c>
      <c r="G28" s="31"/>
      <c r="H28" s="32">
        <v>6146.91</v>
      </c>
      <c r="I28" s="33"/>
      <c r="J28" s="34">
        <f>G28*H28</f>
        <v>0</v>
      </c>
      <c r="K28" s="35"/>
      <c r="N28" s="15"/>
    </row>
    <row r="29" spans="2:14" ht="31.5" x14ac:dyDescent="0.3">
      <c r="B29" s="24"/>
      <c r="C29" s="27">
        <v>20</v>
      </c>
      <c r="D29" s="28" t="s">
        <v>59</v>
      </c>
      <c r="E29" s="29"/>
      <c r="F29" s="30" t="s">
        <v>73</v>
      </c>
      <c r="G29" s="31"/>
      <c r="H29" s="32">
        <v>3811.5</v>
      </c>
      <c r="I29" s="33"/>
      <c r="J29" s="34">
        <f t="shared" ref="J29" si="9">G29*H29</f>
        <v>0</v>
      </c>
      <c r="K29" s="35"/>
      <c r="N29" s="15"/>
    </row>
    <row r="30" spans="2:14" ht="47.25" x14ac:dyDescent="0.3">
      <c r="B30" s="24"/>
      <c r="C30" s="27">
        <v>21</v>
      </c>
      <c r="D30" s="28" t="s">
        <v>38</v>
      </c>
      <c r="E30" s="29"/>
      <c r="F30" s="30" t="s">
        <v>73</v>
      </c>
      <c r="G30" s="31"/>
      <c r="H30" s="32">
        <v>4207.2</v>
      </c>
      <c r="I30" s="33"/>
      <c r="J30" s="34">
        <f>G30*H30</f>
        <v>0</v>
      </c>
      <c r="K30" s="35"/>
      <c r="N30" s="15"/>
    </row>
    <row r="31" spans="2:14" ht="18.75" x14ac:dyDescent="0.3">
      <c r="B31" s="24"/>
      <c r="C31" s="27">
        <v>22</v>
      </c>
      <c r="D31" s="28" t="s">
        <v>60</v>
      </c>
      <c r="E31" s="29"/>
      <c r="F31" s="30" t="s">
        <v>73</v>
      </c>
      <c r="G31" s="31"/>
      <c r="H31" s="32">
        <v>3565.28</v>
      </c>
      <c r="I31" s="33"/>
      <c r="J31" s="34">
        <f t="shared" ref="J31" si="10">G31*H31</f>
        <v>0</v>
      </c>
      <c r="K31" s="35"/>
      <c r="N31" s="15"/>
    </row>
    <row r="32" spans="2:14" ht="18.75" x14ac:dyDescent="0.3">
      <c r="B32" s="24"/>
      <c r="C32" s="27">
        <v>23</v>
      </c>
      <c r="D32" s="28" t="s">
        <v>61</v>
      </c>
      <c r="E32" s="29"/>
      <c r="F32" s="30" t="s">
        <v>73</v>
      </c>
      <c r="G32" s="31"/>
      <c r="H32" s="32">
        <v>2991.6</v>
      </c>
      <c r="I32" s="33"/>
      <c r="J32" s="34">
        <f>G32*H32</f>
        <v>0</v>
      </c>
      <c r="K32" s="35"/>
      <c r="N32" s="15"/>
    </row>
    <row r="33" spans="2:14" ht="47.25" x14ac:dyDescent="0.3">
      <c r="B33" s="24"/>
      <c r="C33" s="27">
        <v>24</v>
      </c>
      <c r="D33" s="28" t="s">
        <v>62</v>
      </c>
      <c r="E33" s="29"/>
      <c r="F33" s="30" t="s">
        <v>73</v>
      </c>
      <c r="G33" s="31"/>
      <c r="H33" s="32">
        <v>2160</v>
      </c>
      <c r="I33" s="33"/>
      <c r="J33" s="34">
        <f t="shared" ref="J33" si="11">G33*H33</f>
        <v>0</v>
      </c>
      <c r="K33" s="35"/>
      <c r="N33" s="15"/>
    </row>
    <row r="34" spans="2:14" ht="31.5" x14ac:dyDescent="0.3">
      <c r="B34" s="24"/>
      <c r="C34" s="27">
        <v>25</v>
      </c>
      <c r="D34" s="28" t="s">
        <v>63</v>
      </c>
      <c r="E34" s="29"/>
      <c r="F34" s="30" t="s">
        <v>73</v>
      </c>
      <c r="G34" s="31"/>
      <c r="H34" s="32">
        <v>2340</v>
      </c>
      <c r="I34" s="33"/>
      <c r="J34" s="34">
        <f>G34*H34</f>
        <v>0</v>
      </c>
      <c r="K34" s="35"/>
      <c r="N34" s="15"/>
    </row>
    <row r="35" spans="2:14" ht="18.75" x14ac:dyDescent="0.3">
      <c r="B35" s="24"/>
      <c r="C35" s="27">
        <v>26</v>
      </c>
      <c r="D35" s="28" t="s">
        <v>39</v>
      </c>
      <c r="E35" s="29"/>
      <c r="F35" s="30" t="s">
        <v>73</v>
      </c>
      <c r="G35" s="31"/>
      <c r="H35" s="32">
        <v>3506.41</v>
      </c>
      <c r="I35" s="33"/>
      <c r="J35" s="34">
        <f t="shared" ref="J35" si="12">G35*H35</f>
        <v>0</v>
      </c>
      <c r="K35" s="35"/>
      <c r="N35" s="15"/>
    </row>
    <row r="36" spans="2:14" ht="47.25" x14ac:dyDescent="0.3">
      <c r="B36" s="24"/>
      <c r="C36" s="27">
        <v>27</v>
      </c>
      <c r="D36" s="28" t="s">
        <v>64</v>
      </c>
      <c r="E36" s="29"/>
      <c r="F36" s="30" t="s">
        <v>73</v>
      </c>
      <c r="G36" s="31"/>
      <c r="H36" s="32">
        <v>2160</v>
      </c>
      <c r="I36" s="33"/>
      <c r="J36" s="34">
        <f>G36*H36</f>
        <v>0</v>
      </c>
      <c r="K36" s="35"/>
      <c r="N36" s="15"/>
    </row>
    <row r="37" spans="2:14" ht="18.75" x14ac:dyDescent="0.3">
      <c r="B37" s="24"/>
      <c r="C37" s="27">
        <v>28</v>
      </c>
      <c r="D37" s="28" t="s">
        <v>65</v>
      </c>
      <c r="E37" s="29"/>
      <c r="F37" s="30" t="s">
        <v>73</v>
      </c>
      <c r="G37" s="31"/>
      <c r="H37" s="32">
        <v>2922.6</v>
      </c>
      <c r="I37" s="33"/>
      <c r="J37" s="34">
        <f t="shared" ref="J37" si="13">G37*H37</f>
        <v>0</v>
      </c>
      <c r="K37" s="35"/>
      <c r="N37" s="15"/>
    </row>
    <row r="38" spans="2:14" ht="31.5" x14ac:dyDescent="0.3">
      <c r="B38" s="24"/>
      <c r="C38" s="27">
        <v>29</v>
      </c>
      <c r="D38" s="28" t="s">
        <v>66</v>
      </c>
      <c r="E38" s="29"/>
      <c r="F38" s="30" t="s">
        <v>73</v>
      </c>
      <c r="G38" s="31"/>
      <c r="H38" s="32">
        <v>2220</v>
      </c>
      <c r="I38" s="33"/>
      <c r="J38" s="34">
        <f>G38*H38</f>
        <v>0</v>
      </c>
      <c r="K38" s="35"/>
      <c r="N38" s="15"/>
    </row>
    <row r="39" spans="2:14" ht="18.75" x14ac:dyDescent="0.3">
      <c r="B39" s="24"/>
      <c r="C39" s="27">
        <v>30</v>
      </c>
      <c r="D39" s="28" t="s">
        <v>40</v>
      </c>
      <c r="E39" s="29"/>
      <c r="F39" s="30" t="s">
        <v>73</v>
      </c>
      <c r="G39" s="31"/>
      <c r="H39" s="32">
        <v>1666.7</v>
      </c>
      <c r="I39" s="33"/>
      <c r="J39" s="34">
        <f t="shared" ref="J39" si="14">G39*H39</f>
        <v>0</v>
      </c>
      <c r="K39" s="35"/>
      <c r="N39" s="15"/>
    </row>
    <row r="40" spans="2:14" ht="18.75" x14ac:dyDescent="0.3">
      <c r="B40" s="24"/>
      <c r="C40" s="27">
        <v>31</v>
      </c>
      <c r="D40" s="28" t="s">
        <v>41</v>
      </c>
      <c r="E40" s="29"/>
      <c r="F40" s="30" t="s">
        <v>73</v>
      </c>
      <c r="G40" s="31"/>
      <c r="H40" s="32">
        <v>2160</v>
      </c>
      <c r="I40" s="33"/>
      <c r="J40" s="34">
        <f>G40*H40</f>
        <v>0</v>
      </c>
      <c r="K40" s="35"/>
      <c r="N40" s="15"/>
    </row>
    <row r="41" spans="2:14" ht="18.75" x14ac:dyDescent="0.3">
      <c r="B41" s="24"/>
      <c r="C41" s="27">
        <v>32</v>
      </c>
      <c r="D41" s="28" t="s">
        <v>43</v>
      </c>
      <c r="E41" s="29"/>
      <c r="F41" s="30" t="s">
        <v>73</v>
      </c>
      <c r="G41" s="31"/>
      <c r="H41" s="32">
        <v>1150</v>
      </c>
      <c r="I41" s="33"/>
      <c r="J41" s="34">
        <f t="shared" ref="J41" si="15">G41*H41</f>
        <v>0</v>
      </c>
      <c r="K41" s="35"/>
      <c r="N41" s="15"/>
    </row>
    <row r="42" spans="2:14" ht="18.75" x14ac:dyDescent="0.3">
      <c r="B42" s="24"/>
      <c r="C42" s="27">
        <v>33</v>
      </c>
      <c r="D42" s="28" t="s">
        <v>42</v>
      </c>
      <c r="E42" s="29"/>
      <c r="F42" s="30" t="s">
        <v>73</v>
      </c>
      <c r="G42" s="31"/>
      <c r="H42" s="32">
        <v>1416.75</v>
      </c>
      <c r="I42" s="33"/>
      <c r="J42" s="34">
        <f>G42*H42</f>
        <v>0</v>
      </c>
      <c r="K42" s="35"/>
      <c r="N42" s="15"/>
    </row>
    <row r="43" spans="2:14" ht="31.5" x14ac:dyDescent="0.3">
      <c r="B43" s="24"/>
      <c r="C43" s="27">
        <v>34</v>
      </c>
      <c r="D43" s="28" t="s">
        <v>67</v>
      </c>
      <c r="E43" s="29"/>
      <c r="F43" s="30" t="s">
        <v>73</v>
      </c>
      <c r="G43" s="31"/>
      <c r="H43" s="32">
        <v>4254</v>
      </c>
      <c r="I43" s="33"/>
      <c r="J43" s="34">
        <f t="shared" ref="J43" si="16">G43*H43</f>
        <v>0</v>
      </c>
      <c r="K43" s="35"/>
      <c r="N43" s="15"/>
    </row>
    <row r="44" spans="2:14" ht="18.75" x14ac:dyDescent="0.3">
      <c r="B44" s="24"/>
      <c r="C44" s="27">
        <v>35</v>
      </c>
      <c r="D44" s="28" t="s">
        <v>44</v>
      </c>
      <c r="E44" s="29"/>
      <c r="F44" s="30" t="s">
        <v>73</v>
      </c>
      <c r="G44" s="31"/>
      <c r="H44" s="32">
        <v>1712.5</v>
      </c>
      <c r="I44" s="33"/>
      <c r="J44" s="34">
        <f>G44*H44</f>
        <v>0</v>
      </c>
      <c r="K44" s="35"/>
      <c r="N44" s="15"/>
    </row>
    <row r="45" spans="2:14" ht="31.5" x14ac:dyDescent="0.3">
      <c r="B45" s="24"/>
      <c r="C45" s="27">
        <v>36</v>
      </c>
      <c r="D45" s="28" t="s">
        <v>68</v>
      </c>
      <c r="E45" s="29"/>
      <c r="F45" s="30" t="s">
        <v>73</v>
      </c>
      <c r="G45" s="31"/>
      <c r="H45" s="32">
        <v>34.159999999999997</v>
      </c>
      <c r="I45" s="33"/>
      <c r="J45" s="34">
        <f t="shared" ref="J45" si="17">G45*H45</f>
        <v>0</v>
      </c>
      <c r="K45" s="35"/>
      <c r="N45" s="15"/>
    </row>
    <row r="46" spans="2:14" ht="110.25" x14ac:dyDescent="0.3">
      <c r="B46" s="24"/>
      <c r="C46" s="27">
        <v>37</v>
      </c>
      <c r="D46" s="28" t="s">
        <v>120</v>
      </c>
      <c r="E46" s="29"/>
      <c r="F46" s="30" t="s">
        <v>72</v>
      </c>
      <c r="G46" s="31"/>
      <c r="H46" s="32">
        <v>65.72</v>
      </c>
      <c r="I46" s="33"/>
      <c r="J46" s="34">
        <f>G46*H46</f>
        <v>0</v>
      </c>
      <c r="K46" s="35"/>
      <c r="N46" s="15"/>
    </row>
    <row r="47" spans="2:14" ht="141.75" x14ac:dyDescent="0.3">
      <c r="B47" s="24"/>
      <c r="C47" s="27">
        <v>38</v>
      </c>
      <c r="D47" s="28" t="s">
        <v>119</v>
      </c>
      <c r="E47" s="29"/>
      <c r="F47" s="30" t="s">
        <v>72</v>
      </c>
      <c r="G47" s="31"/>
      <c r="H47" s="32">
        <v>179.05</v>
      </c>
      <c r="I47" s="33"/>
      <c r="J47" s="34">
        <f t="shared" ref="J47" si="18">G47*H47</f>
        <v>0</v>
      </c>
      <c r="K47" s="35"/>
      <c r="N47" s="15"/>
    </row>
    <row r="48" spans="2:14" ht="126" x14ac:dyDescent="0.3">
      <c r="B48" s="24"/>
      <c r="C48" s="27">
        <v>39</v>
      </c>
      <c r="D48" s="28" t="s">
        <v>118</v>
      </c>
      <c r="E48" s="29"/>
      <c r="F48" s="30" t="s">
        <v>72</v>
      </c>
      <c r="G48" s="31"/>
      <c r="H48" s="32">
        <v>179.05</v>
      </c>
      <c r="I48" s="33"/>
      <c r="J48" s="34">
        <f>G48*H48</f>
        <v>0</v>
      </c>
      <c r="K48" s="35"/>
      <c r="N48" s="15"/>
    </row>
    <row r="49" spans="2:14" ht="110.25" x14ac:dyDescent="0.3">
      <c r="B49" s="24"/>
      <c r="C49" s="27">
        <v>40</v>
      </c>
      <c r="D49" s="28" t="s">
        <v>117</v>
      </c>
      <c r="E49" s="29"/>
      <c r="F49" s="30" t="s">
        <v>72</v>
      </c>
      <c r="G49" s="31"/>
      <c r="H49" s="32">
        <v>49</v>
      </c>
      <c r="I49" s="33"/>
      <c r="J49" s="34">
        <f t="shared" ref="J49" si="19">G49*H49</f>
        <v>0</v>
      </c>
      <c r="K49" s="35"/>
      <c r="N49" s="15"/>
    </row>
    <row r="50" spans="2:14" ht="94.5" x14ac:dyDescent="0.3">
      <c r="B50" s="24"/>
      <c r="C50" s="27">
        <v>41</v>
      </c>
      <c r="D50" s="28" t="s">
        <v>116</v>
      </c>
      <c r="E50" s="29"/>
      <c r="F50" s="30" t="s">
        <v>72</v>
      </c>
      <c r="G50" s="31"/>
      <c r="H50" s="32">
        <v>138.1</v>
      </c>
      <c r="I50" s="33"/>
      <c r="J50" s="34">
        <f>G50*H50</f>
        <v>0</v>
      </c>
      <c r="K50" s="35"/>
      <c r="N50" s="15"/>
    </row>
    <row r="51" spans="2:14" ht="78.75" x14ac:dyDescent="0.3">
      <c r="B51" s="24"/>
      <c r="C51" s="27">
        <v>42</v>
      </c>
      <c r="D51" s="28" t="s">
        <v>115</v>
      </c>
      <c r="E51" s="29"/>
      <c r="F51" s="30" t="s">
        <v>72</v>
      </c>
      <c r="G51" s="31"/>
      <c r="H51" s="32">
        <v>985.86</v>
      </c>
      <c r="I51" s="33"/>
      <c r="J51" s="34">
        <f t="shared" ref="J51" si="20">G51*H51</f>
        <v>0</v>
      </c>
      <c r="K51" s="35"/>
      <c r="N51" s="15"/>
    </row>
    <row r="52" spans="2:14" ht="78.75" x14ac:dyDescent="0.3">
      <c r="B52" s="24"/>
      <c r="C52" s="27">
        <v>43</v>
      </c>
      <c r="D52" s="28" t="s">
        <v>114</v>
      </c>
      <c r="E52" s="29"/>
      <c r="F52" s="30" t="s">
        <v>72</v>
      </c>
      <c r="G52" s="31"/>
      <c r="H52" s="32">
        <v>204.88</v>
      </c>
      <c r="I52" s="33"/>
      <c r="J52" s="34">
        <f>G52*H52</f>
        <v>0</v>
      </c>
      <c r="K52" s="35"/>
      <c r="N52" s="15"/>
    </row>
    <row r="53" spans="2:14" ht="78.75" x14ac:dyDescent="0.3">
      <c r="B53" s="24"/>
      <c r="C53" s="27">
        <v>44</v>
      </c>
      <c r="D53" s="28" t="s">
        <v>113</v>
      </c>
      <c r="E53" s="29"/>
      <c r="F53" s="30" t="s">
        <v>72</v>
      </c>
      <c r="G53" s="31"/>
      <c r="H53" s="32">
        <v>13980.56</v>
      </c>
      <c r="I53" s="33"/>
      <c r="J53" s="34">
        <f t="shared" ref="J53" si="21">G53*H53</f>
        <v>0</v>
      </c>
      <c r="K53" s="35"/>
      <c r="N53" s="15"/>
    </row>
    <row r="54" spans="2:14" ht="94.5" x14ac:dyDescent="0.3">
      <c r="B54" s="24"/>
      <c r="C54" s="27">
        <v>45</v>
      </c>
      <c r="D54" s="28" t="s">
        <v>112</v>
      </c>
      <c r="E54" s="29"/>
      <c r="F54" s="30" t="s">
        <v>72</v>
      </c>
      <c r="G54" s="31"/>
      <c r="H54" s="32">
        <v>1051.45</v>
      </c>
      <c r="I54" s="33"/>
      <c r="J54" s="34">
        <f>G54*H54</f>
        <v>0</v>
      </c>
      <c r="K54" s="35"/>
      <c r="N54" s="15"/>
    </row>
    <row r="55" spans="2:14" ht="126" x14ac:dyDescent="0.3">
      <c r="B55" s="24"/>
      <c r="C55" s="27">
        <v>46</v>
      </c>
      <c r="D55" s="28" t="s">
        <v>79</v>
      </c>
      <c r="E55" s="29"/>
      <c r="F55" s="30" t="s">
        <v>72</v>
      </c>
      <c r="G55" s="31"/>
      <c r="H55" s="32">
        <v>591.53</v>
      </c>
      <c r="I55" s="33"/>
      <c r="J55" s="34">
        <f t="shared" ref="J55" si="22">G55*H55</f>
        <v>0</v>
      </c>
      <c r="K55" s="35"/>
      <c r="N55" s="15"/>
    </row>
    <row r="56" spans="2:14" ht="126" x14ac:dyDescent="0.3">
      <c r="B56" s="24"/>
      <c r="C56" s="27">
        <v>47</v>
      </c>
      <c r="D56" s="28" t="s">
        <v>111</v>
      </c>
      <c r="E56" s="29"/>
      <c r="F56" s="30" t="s">
        <v>72</v>
      </c>
      <c r="G56" s="31"/>
      <c r="H56" s="32">
        <v>155.03</v>
      </c>
      <c r="I56" s="33"/>
      <c r="J56" s="34">
        <f>G56*H56</f>
        <v>0</v>
      </c>
      <c r="K56" s="35"/>
      <c r="N56" s="15"/>
    </row>
    <row r="57" spans="2:14" ht="78.75" x14ac:dyDescent="0.3">
      <c r="B57" s="24"/>
      <c r="C57" s="27">
        <v>48</v>
      </c>
      <c r="D57" s="28" t="s">
        <v>69</v>
      </c>
      <c r="E57" s="29"/>
      <c r="F57" s="30" t="s">
        <v>72</v>
      </c>
      <c r="G57" s="31"/>
      <c r="H57" s="32">
        <v>331.76</v>
      </c>
      <c r="I57" s="33"/>
      <c r="J57" s="34">
        <f t="shared" ref="J57" si="23">G57*H57</f>
        <v>0</v>
      </c>
      <c r="K57" s="35"/>
      <c r="N57" s="15"/>
    </row>
    <row r="58" spans="2:14" ht="78.75" x14ac:dyDescent="0.3">
      <c r="B58" s="24"/>
      <c r="C58" s="27">
        <v>49</v>
      </c>
      <c r="D58" s="28" t="s">
        <v>70</v>
      </c>
      <c r="E58" s="29"/>
      <c r="F58" s="30" t="s">
        <v>72</v>
      </c>
      <c r="G58" s="31"/>
      <c r="H58" s="32">
        <v>1448.27</v>
      </c>
      <c r="I58" s="33"/>
      <c r="J58" s="34">
        <f>G58*H58</f>
        <v>0</v>
      </c>
      <c r="K58" s="35"/>
      <c r="N58" s="15"/>
    </row>
    <row r="59" spans="2:14" ht="78.75" x14ac:dyDescent="0.3">
      <c r="B59" s="24"/>
      <c r="C59" s="27">
        <v>50</v>
      </c>
      <c r="D59" s="28" t="s">
        <v>71</v>
      </c>
      <c r="E59" s="29"/>
      <c r="F59" s="30" t="s">
        <v>72</v>
      </c>
      <c r="G59" s="31"/>
      <c r="H59" s="32">
        <v>704.83</v>
      </c>
      <c r="I59" s="33"/>
      <c r="J59" s="34">
        <f t="shared" ref="J59" si="24">G59*H59</f>
        <v>0</v>
      </c>
      <c r="K59" s="35"/>
      <c r="N59" s="15"/>
    </row>
    <row r="60" spans="2:14" ht="94.5" x14ac:dyDescent="0.3">
      <c r="B60" s="24"/>
      <c r="C60" s="27">
        <v>51</v>
      </c>
      <c r="D60" s="28" t="s">
        <v>110</v>
      </c>
      <c r="E60" s="29"/>
      <c r="F60" s="30" t="s">
        <v>72</v>
      </c>
      <c r="G60" s="31"/>
      <c r="H60" s="32">
        <v>398.16</v>
      </c>
      <c r="I60" s="33"/>
      <c r="J60" s="34">
        <f>G60*H60</f>
        <v>0</v>
      </c>
      <c r="K60" s="35"/>
      <c r="N60" s="15"/>
    </row>
    <row r="61" spans="2:14" ht="78.75" x14ac:dyDescent="0.3">
      <c r="B61" s="24"/>
      <c r="C61" s="27">
        <v>52</v>
      </c>
      <c r="D61" s="28" t="s">
        <v>109</v>
      </c>
      <c r="E61" s="29"/>
      <c r="F61" s="30" t="s">
        <v>72</v>
      </c>
      <c r="G61" s="31"/>
      <c r="H61" s="32">
        <v>549</v>
      </c>
      <c r="I61" s="33"/>
      <c r="J61" s="34">
        <f t="shared" ref="J61" si="25">G61*H61</f>
        <v>0</v>
      </c>
      <c r="K61" s="35"/>
      <c r="N61" s="15"/>
    </row>
    <row r="62" spans="2:14" ht="94.5" x14ac:dyDescent="0.3">
      <c r="B62" s="24"/>
      <c r="C62" s="27">
        <v>53</v>
      </c>
      <c r="D62" s="28" t="s">
        <v>108</v>
      </c>
      <c r="E62" s="29"/>
      <c r="F62" s="30" t="s">
        <v>72</v>
      </c>
      <c r="G62" s="31"/>
      <c r="H62" s="32">
        <v>2952.2</v>
      </c>
      <c r="I62" s="33"/>
      <c r="J62" s="34">
        <f>G62*H62</f>
        <v>0</v>
      </c>
      <c r="K62" s="35"/>
      <c r="N62" s="15"/>
    </row>
    <row r="63" spans="2:14" ht="78.75" x14ac:dyDescent="0.3">
      <c r="B63" s="24"/>
      <c r="C63" s="27">
        <v>54</v>
      </c>
      <c r="D63" s="28" t="s">
        <v>107</v>
      </c>
      <c r="E63" s="29"/>
      <c r="F63" s="30" t="s">
        <v>72</v>
      </c>
      <c r="G63" s="31"/>
      <c r="H63" s="32">
        <v>1056</v>
      </c>
      <c r="I63" s="33"/>
      <c r="J63" s="34">
        <f t="shared" ref="J63" si="26">G63*H63</f>
        <v>0</v>
      </c>
      <c r="K63" s="35"/>
      <c r="N63" s="15"/>
    </row>
    <row r="64" spans="2:14" ht="63" x14ac:dyDescent="0.3">
      <c r="B64" s="24"/>
      <c r="C64" s="27">
        <v>55</v>
      </c>
      <c r="D64" s="28" t="s">
        <v>106</v>
      </c>
      <c r="E64" s="29"/>
      <c r="F64" s="30" t="s">
        <v>72</v>
      </c>
      <c r="G64" s="31"/>
      <c r="H64" s="32">
        <v>252</v>
      </c>
      <c r="I64" s="33"/>
      <c r="J64" s="34">
        <f>G64*H64</f>
        <v>0</v>
      </c>
      <c r="K64" s="35"/>
      <c r="N64" s="15"/>
    </row>
    <row r="65" spans="1:28" ht="78.75" x14ac:dyDescent="0.3">
      <c r="B65" s="24"/>
      <c r="C65" s="27">
        <v>56</v>
      </c>
      <c r="D65" s="28" t="s">
        <v>105</v>
      </c>
      <c r="E65" s="29"/>
      <c r="F65" s="30" t="s">
        <v>72</v>
      </c>
      <c r="G65" s="31"/>
      <c r="H65" s="32">
        <v>4471.2</v>
      </c>
      <c r="I65" s="33"/>
      <c r="J65" s="34">
        <f t="shared" ref="J65" si="27">G65*H65</f>
        <v>0</v>
      </c>
      <c r="K65" s="35"/>
      <c r="N65" s="15"/>
    </row>
    <row r="66" spans="1:28" ht="78.75" x14ac:dyDescent="0.3">
      <c r="B66" s="24"/>
      <c r="C66" s="27">
        <v>57</v>
      </c>
      <c r="D66" s="28" t="s">
        <v>104</v>
      </c>
      <c r="E66" s="29"/>
      <c r="F66" s="30" t="s">
        <v>72</v>
      </c>
      <c r="G66" s="31"/>
      <c r="H66" s="32">
        <v>210</v>
      </c>
      <c r="I66" s="33"/>
      <c r="J66" s="34">
        <f>G66*H66</f>
        <v>0</v>
      </c>
      <c r="K66" s="35"/>
      <c r="N66" s="15"/>
    </row>
    <row r="67" spans="1:28" ht="78.75" x14ac:dyDescent="0.3">
      <c r="B67" s="24"/>
      <c r="C67" s="27">
        <v>58</v>
      </c>
      <c r="D67" s="28" t="s">
        <v>103</v>
      </c>
      <c r="E67" s="29"/>
      <c r="F67" s="30" t="s">
        <v>72</v>
      </c>
      <c r="G67" s="31"/>
      <c r="H67" s="32">
        <v>142.85</v>
      </c>
      <c r="I67" s="33"/>
      <c r="J67" s="34">
        <f t="shared" ref="J67" si="28">G67*H67</f>
        <v>0</v>
      </c>
      <c r="K67" s="35"/>
      <c r="N67" s="15"/>
    </row>
    <row r="68" spans="1:28" ht="78.75" x14ac:dyDescent="0.3">
      <c r="B68" s="24"/>
      <c r="C68" s="27">
        <v>59</v>
      </c>
      <c r="D68" s="28" t="s">
        <v>102</v>
      </c>
      <c r="E68" s="29"/>
      <c r="F68" s="30" t="s">
        <v>72</v>
      </c>
      <c r="G68" s="31"/>
      <c r="H68" s="32">
        <v>744</v>
      </c>
      <c r="I68" s="33"/>
      <c r="J68" s="34">
        <f>G68*H68</f>
        <v>0</v>
      </c>
      <c r="K68" s="35"/>
      <c r="N68" s="15"/>
    </row>
    <row r="69" spans="1:28" ht="78.75" x14ac:dyDescent="0.3">
      <c r="B69" s="24"/>
      <c r="C69" s="27">
        <v>60</v>
      </c>
      <c r="D69" s="28" t="s">
        <v>101</v>
      </c>
      <c r="E69" s="29"/>
      <c r="F69" s="30" t="s">
        <v>72</v>
      </c>
      <c r="G69" s="31"/>
      <c r="H69" s="32">
        <v>168.4</v>
      </c>
      <c r="I69" s="33"/>
      <c r="J69" s="34">
        <f t="shared" ref="J69" si="29">G69*H69</f>
        <v>0</v>
      </c>
      <c r="K69" s="35"/>
      <c r="N69" s="15"/>
    </row>
    <row r="70" spans="1:28" ht="63" x14ac:dyDescent="0.3">
      <c r="B70" s="24"/>
      <c r="C70" s="27">
        <v>61</v>
      </c>
      <c r="D70" s="28" t="s">
        <v>100</v>
      </c>
      <c r="E70" s="29"/>
      <c r="F70" s="30" t="s">
        <v>72</v>
      </c>
      <c r="G70" s="31"/>
      <c r="H70" s="32">
        <v>505.2</v>
      </c>
      <c r="I70" s="33"/>
      <c r="J70" s="34">
        <f>G70*H70</f>
        <v>0</v>
      </c>
      <c r="K70" s="35"/>
      <c r="N70" s="15"/>
    </row>
    <row r="71" spans="1:28" ht="63" x14ac:dyDescent="0.3">
      <c r="B71" s="24"/>
      <c r="C71" s="27">
        <v>62</v>
      </c>
      <c r="D71" s="28" t="s">
        <v>99</v>
      </c>
      <c r="E71" s="29"/>
      <c r="F71" s="30" t="s">
        <v>72</v>
      </c>
      <c r="G71" s="31"/>
      <c r="H71" s="32">
        <v>580</v>
      </c>
      <c r="I71" s="33"/>
      <c r="J71" s="34">
        <f t="shared" ref="J71" si="30">G71*H71</f>
        <v>0</v>
      </c>
      <c r="K71" s="35"/>
      <c r="N71" s="15"/>
    </row>
    <row r="72" spans="1:28" ht="78.75" x14ac:dyDescent="0.3">
      <c r="B72" s="24"/>
      <c r="C72" s="27">
        <v>63</v>
      </c>
      <c r="D72" s="28" t="s">
        <v>98</v>
      </c>
      <c r="E72" s="29"/>
      <c r="F72" s="30" t="s">
        <v>72</v>
      </c>
      <c r="G72" s="31"/>
      <c r="H72" s="32">
        <v>170.08</v>
      </c>
      <c r="I72" s="33"/>
      <c r="J72" s="34">
        <f>G72*H72</f>
        <v>0</v>
      </c>
      <c r="K72" s="35"/>
      <c r="N72" s="15"/>
    </row>
    <row r="73" spans="1:28" ht="63" x14ac:dyDescent="0.3">
      <c r="B73" s="24"/>
      <c r="C73" s="27">
        <v>64</v>
      </c>
      <c r="D73" s="28" t="s">
        <v>97</v>
      </c>
      <c r="E73" s="29"/>
      <c r="F73" s="30" t="s">
        <v>72</v>
      </c>
      <c r="G73" s="31"/>
      <c r="H73" s="32">
        <v>746.67</v>
      </c>
      <c r="I73" s="33"/>
      <c r="J73" s="34">
        <f t="shared" ref="J73" si="31">G73*H73</f>
        <v>0</v>
      </c>
      <c r="K73" s="35"/>
      <c r="N73" s="15"/>
    </row>
    <row r="74" spans="1:28" ht="94.5" x14ac:dyDescent="0.3">
      <c r="B74" s="24"/>
      <c r="C74" s="27">
        <v>65</v>
      </c>
      <c r="D74" s="28" t="s">
        <v>96</v>
      </c>
      <c r="E74" s="29"/>
      <c r="F74" s="30" t="s">
        <v>72</v>
      </c>
      <c r="G74" s="31"/>
      <c r="H74" s="32">
        <v>1367.21</v>
      </c>
      <c r="I74" s="33"/>
      <c r="J74" s="34">
        <f>G74*H74</f>
        <v>0</v>
      </c>
      <c r="K74" s="35"/>
      <c r="N74" s="15"/>
    </row>
    <row r="75" spans="1:28" ht="126" x14ac:dyDescent="0.3">
      <c r="B75" s="24"/>
      <c r="C75" s="27">
        <v>66</v>
      </c>
      <c r="D75" s="28" t="s">
        <v>95</v>
      </c>
      <c r="E75" s="29"/>
      <c r="F75" s="30" t="s">
        <v>72</v>
      </c>
      <c r="G75" s="31"/>
      <c r="H75" s="32">
        <v>1545.38</v>
      </c>
      <c r="I75" s="33"/>
      <c r="J75" s="34">
        <f t="shared" ref="J75" si="32">G75*H75</f>
        <v>0</v>
      </c>
      <c r="K75" s="35"/>
      <c r="N75" s="15"/>
    </row>
    <row r="76" spans="1:28" ht="126" x14ac:dyDescent="0.3">
      <c r="B76" s="24"/>
      <c r="C76" s="27">
        <v>67</v>
      </c>
      <c r="D76" s="28" t="s">
        <v>94</v>
      </c>
      <c r="E76" s="29"/>
      <c r="F76" s="30" t="s">
        <v>72</v>
      </c>
      <c r="G76" s="31"/>
      <c r="H76" s="32">
        <v>488</v>
      </c>
      <c r="I76" s="33"/>
      <c r="J76" s="34">
        <f>G76*H76</f>
        <v>0</v>
      </c>
      <c r="K76" s="35"/>
      <c r="N76" s="15"/>
    </row>
    <row r="77" spans="1:28" ht="126" x14ac:dyDescent="0.3">
      <c r="B77" s="24"/>
      <c r="C77" s="27">
        <v>68</v>
      </c>
      <c r="D77" s="28" t="s">
        <v>93</v>
      </c>
      <c r="E77" s="29"/>
      <c r="F77" s="30" t="s">
        <v>72</v>
      </c>
      <c r="G77" s="31"/>
      <c r="H77" s="32">
        <v>488</v>
      </c>
      <c r="I77" s="33"/>
      <c r="J77" s="34">
        <f t="shared" ref="J77" si="33">G77*H77</f>
        <v>0</v>
      </c>
      <c r="K77" s="35"/>
      <c r="N77" s="15"/>
    </row>
    <row r="78" spans="1:28" ht="33.75" customHeight="1" x14ac:dyDescent="0.25">
      <c r="J78" s="36" t="e">
        <f>SUM(#REF!)</f>
        <v>#REF!</v>
      </c>
      <c r="N78" s="15"/>
    </row>
    <row r="79" spans="1:28" s="3" customFormat="1" ht="26.25" customHeight="1" x14ac:dyDescent="0.25">
      <c r="A79" s="2"/>
      <c r="B79" s="45" t="s">
        <v>91</v>
      </c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11"/>
    </row>
    <row r="80" spans="1:28" s="2" customFormat="1" ht="15.75" x14ac:dyDescent="0.25">
      <c r="C80" s="5"/>
      <c r="D80" s="5" t="s">
        <v>1</v>
      </c>
      <c r="E80" s="16"/>
      <c r="F80" s="9" t="s">
        <v>2</v>
      </c>
      <c r="G80" s="5" t="s">
        <v>2</v>
      </c>
      <c r="H80" s="5"/>
      <c r="I80" s="5"/>
      <c r="M80" s="5"/>
      <c r="N80" s="6"/>
      <c r="O80" s="4"/>
      <c r="P80" s="7"/>
      <c r="Q80" s="16"/>
      <c r="R80" s="8"/>
      <c r="S80" s="4"/>
      <c r="T80" s="4"/>
      <c r="U80" s="4"/>
      <c r="V80" s="4"/>
      <c r="W80" s="4"/>
      <c r="X80" s="4"/>
      <c r="Y80" s="4"/>
      <c r="Z80" s="4"/>
      <c r="AA80" s="4"/>
      <c r="AB80" s="12"/>
    </row>
    <row r="81" spans="1:28" s="2" customFormat="1" ht="15.75" x14ac:dyDescent="0.25">
      <c r="B81" s="4"/>
      <c r="C81" s="4"/>
      <c r="D81" s="4"/>
      <c r="E81" s="16"/>
      <c r="F81" s="16"/>
      <c r="G81" s="16"/>
      <c r="H81" s="16"/>
      <c r="I81" s="16"/>
      <c r="J81" s="5"/>
      <c r="K81" s="5"/>
      <c r="L81" s="5"/>
      <c r="M81" s="5"/>
      <c r="N81" s="6"/>
      <c r="O81" s="4"/>
      <c r="P81" s="7"/>
      <c r="Q81" s="16"/>
      <c r="R81" s="8"/>
      <c r="S81" s="4"/>
      <c r="T81" s="4"/>
      <c r="U81" s="4"/>
      <c r="V81" s="4"/>
      <c r="W81" s="4"/>
      <c r="X81" s="4"/>
      <c r="Y81" s="4"/>
      <c r="Z81" s="4"/>
      <c r="AA81" s="4"/>
      <c r="AB81" s="12"/>
    </row>
    <row r="82" spans="1:28" s="3" customFormat="1" ht="26.25" customHeight="1" x14ac:dyDescent="0.25">
      <c r="A82" s="2"/>
      <c r="B82" s="45" t="s">
        <v>92</v>
      </c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17"/>
      <c r="Y82" s="17"/>
      <c r="Z82" s="17"/>
      <c r="AA82" s="9"/>
      <c r="AB82" s="13"/>
    </row>
    <row r="83" spans="1:28" s="2" customFormat="1" ht="15.75" x14ac:dyDescent="0.25">
      <c r="C83" s="5"/>
      <c r="D83" s="5" t="s">
        <v>1</v>
      </c>
      <c r="E83" s="16"/>
      <c r="F83" s="5" t="s">
        <v>2</v>
      </c>
      <c r="J83" s="5"/>
      <c r="K83" s="5"/>
      <c r="L83" s="5"/>
      <c r="M83" s="6"/>
      <c r="N83" s="4"/>
      <c r="O83" s="7"/>
      <c r="P83" s="16"/>
      <c r="Q83" s="8"/>
      <c r="R83" s="4"/>
      <c r="S83" s="4"/>
      <c r="T83" s="4"/>
      <c r="U83" s="4"/>
      <c r="V83" s="4"/>
      <c r="W83" s="4"/>
      <c r="X83" s="4"/>
      <c r="Y83" s="4"/>
      <c r="Z83" s="4"/>
      <c r="AA83" s="12"/>
    </row>
    <row r="84" spans="1:28" ht="15" x14ac:dyDescent="0.25">
      <c r="J84"/>
      <c r="O84" s="1"/>
    </row>
  </sheetData>
  <mergeCells count="8">
    <mergeCell ref="C2:H2"/>
    <mergeCell ref="C3:H3"/>
    <mergeCell ref="C7:C9"/>
    <mergeCell ref="D7:D9"/>
    <mergeCell ref="E7:E9"/>
    <mergeCell ref="F7:F9"/>
    <mergeCell ref="G7:G9"/>
    <mergeCell ref="H7:H9"/>
  </mergeCells>
  <pageMargins left="0.7" right="0.7" top="0.75" bottom="0.75" header="0.3" footer="0.3"/>
  <pageSetup paperSize="9" scale="28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Обоснование-скан</vt:lpstr>
      <vt:lpstr>Приложение_1</vt:lpstr>
      <vt:lpstr>Приложение_1!Заголовки_для_печати</vt:lpstr>
      <vt:lpstr>'Обоснование в excel'!Область_печати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2025-07-09T06:11:13Z</dcterms:modified>
</cp:coreProperties>
</file>